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oslav Kulička\Documents\1_podnikání\2_pd ostatní\129_VO Dolní Dehtov\8_export\4_rozpočet\"/>
    </mc:Choice>
  </mc:AlternateContent>
  <xr:revisionPtr revIDLastSave="0" documentId="13_ncr:1_{7413C4D6-52BC-474E-91A2-3CB35479AA70}" xr6:coauthVersionLast="47" xr6:coauthVersionMax="47" xr10:uidLastSave="{00000000-0000-0000-0000-000000000000}"/>
  <bookViews>
    <workbookView xWindow="22932" yWindow="-852" windowWidth="23256" windowHeight="12576" xr2:uid="{00000000-000D-0000-FFFF-FFFF00000000}"/>
  </bookViews>
  <sheets>
    <sheet name="rekapitulace" sheetId="17" r:id="rId1"/>
    <sheet name="VON VO" sheetId="16" r:id="rId2"/>
    <sheet name="VO" sheetId="14" r:id="rId3"/>
    <sheet name="VzorPolozky" sheetId="10" state="hidden" r:id="rId4"/>
  </sheets>
  <externalReferences>
    <externalReference r:id="rId5"/>
  </externalReferences>
  <definedNames>
    <definedName name="CenaCelkem" localSheetId="0">#REF!</definedName>
    <definedName name="CenaCelkem">#REF!</definedName>
    <definedName name="CenaCelkemBezDPH" localSheetId="0">#REF!</definedName>
    <definedName name="CenaCelkemBezDPH">#REF!</definedName>
    <definedName name="CISLO_NABIDKY_OEZ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ata_C13">#REF!</definedName>
    <definedName name="data_C65">#REF!</definedName>
    <definedName name="data_C99">#REF!</definedName>
    <definedName name="dmisto" localSheetId="0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IMY_ZAKAZNIK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UBJEKT">#REF!</definedName>
    <definedName name="Vypracoval">#REF!</definedName>
    <definedName name="ZAKAZKA">#REF!</definedName>
    <definedName name="ZAKAZKA_CAST">#REF!</definedName>
    <definedName name="ZAKAZNIK__ZAKZ_DATA__HLAVICKA">#REF!</definedName>
    <definedName name="ZAKAZNIK__ZAKZ_DATA__SOUCET">#REF!</definedName>
    <definedName name="ZAKAZNIK__ZAKZ_SOUHRN__HLAVICKA">#REF!</definedName>
    <definedName name="ZAKAZNIK__ZAKZ_SOUHRN__SOUCET">#REF!</definedName>
    <definedName name="ZakladDPHSni">#REF!</definedName>
    <definedName name="ZakladDPHZakl">#REF!</definedName>
    <definedName name="Zaokrouhleni">#REF!</definedName>
    <definedName name="Zhotovitel">#REF!</definedName>
    <definedName name="ZPRACOVAL">#REF!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4" l="1"/>
  <c r="H7" i="14"/>
  <c r="F8" i="14"/>
  <c r="H8" i="14"/>
  <c r="F9" i="14"/>
  <c r="H9" i="14"/>
  <c r="F10" i="14"/>
  <c r="H10" i="14"/>
  <c r="F11" i="14"/>
  <c r="H11" i="14"/>
  <c r="F12" i="14"/>
  <c r="H12" i="14"/>
  <c r="F13" i="14"/>
  <c r="H13" i="14"/>
  <c r="F14" i="14"/>
  <c r="H14" i="14"/>
  <c r="F15" i="14"/>
  <c r="H15" i="14"/>
  <c r="F16" i="14"/>
  <c r="H16" i="14"/>
  <c r="F17" i="14"/>
  <c r="H17" i="14"/>
  <c r="F18" i="14"/>
  <c r="H18" i="14"/>
  <c r="F19" i="14"/>
  <c r="H19" i="14"/>
  <c r="F20" i="14"/>
  <c r="H20" i="14"/>
  <c r="F21" i="14"/>
  <c r="H21" i="14"/>
  <c r="F22" i="14"/>
  <c r="H22" i="14"/>
  <c r="F23" i="14"/>
  <c r="H23" i="14"/>
  <c r="F24" i="14"/>
  <c r="H24" i="14"/>
  <c r="F25" i="14"/>
  <c r="H25" i="14"/>
  <c r="F26" i="14"/>
  <c r="H26" i="14"/>
  <c r="H27" i="14"/>
  <c r="F28" i="14"/>
  <c r="H28" i="14"/>
  <c r="F29" i="14"/>
  <c r="H29" i="14"/>
  <c r="F30" i="14"/>
  <c r="H30" i="14"/>
  <c r="F31" i="14"/>
  <c r="H31" i="14"/>
  <c r="F32" i="14"/>
  <c r="H32" i="14"/>
  <c r="F33" i="14"/>
  <c r="H34" i="14"/>
  <c r="H35" i="14"/>
  <c r="H36" i="14"/>
  <c r="H37" i="14"/>
  <c r="H38" i="14"/>
  <c r="H39" i="14"/>
  <c r="H40" i="14"/>
  <c r="H41" i="14"/>
  <c r="H42" i="14"/>
  <c r="H43" i="14"/>
  <c r="H44" i="14"/>
  <c r="F45" i="14"/>
  <c r="H45" i="14"/>
  <c r="H46" i="14"/>
  <c r="F47" i="14"/>
  <c r="H47" i="14"/>
  <c r="F48" i="14"/>
  <c r="H48" i="14"/>
  <c r="H49" i="14"/>
  <c r="H50" i="14"/>
  <c r="F51" i="14"/>
  <c r="H51" i="14"/>
  <c r="F52" i="14"/>
  <c r="H52" i="14"/>
  <c r="F53" i="14"/>
  <c r="H53" i="14"/>
  <c r="F54" i="14"/>
  <c r="H54" i="14"/>
  <c r="H55" i="14"/>
  <c r="H56" i="14"/>
  <c r="H57" i="14"/>
  <c r="F58" i="14"/>
  <c r="H58" i="14"/>
  <c r="H59" i="14"/>
  <c r="F60" i="14"/>
  <c r="H60" i="14"/>
  <c r="F61" i="14"/>
  <c r="H61" i="14"/>
  <c r="H62" i="14"/>
  <c r="C16" i="16" l="1"/>
  <c r="C4" i="17" s="1"/>
  <c r="E63" i="14" l="1"/>
  <c r="G63" i="14"/>
  <c r="E64" i="14" l="1"/>
  <c r="C5" i="17" s="1"/>
  <c r="C6" i="17" l="1"/>
</calcChain>
</file>

<file path=xl/sharedStrings.xml><?xml version="1.0" encoding="utf-8"?>
<sst xmlns="http://schemas.openxmlformats.org/spreadsheetml/2006/main" count="167" uniqueCount="108">
  <si>
    <t xml:space="preserve">Položkový rozpočet </t>
  </si>
  <si>
    <t>O:</t>
  </si>
  <si>
    <t>R:</t>
  </si>
  <si>
    <t>Celkem</t>
  </si>
  <si>
    <t>Montáž</t>
  </si>
  <si>
    <t>Z:</t>
  </si>
  <si>
    <t>m2</t>
  </si>
  <si>
    <t>m3</t>
  </si>
  <si>
    <t>m</t>
  </si>
  <si>
    <t>t</t>
  </si>
  <si>
    <t>STAVBA:</t>
  </si>
  <si>
    <t>ČÁST:</t>
  </si>
  <si>
    <t>Podružný materiál</t>
  </si>
  <si>
    <t>Dopravné (dodávky materiálu, plošina, montážní návratový vůz)</t>
  </si>
  <si>
    <t>Revize</t>
  </si>
  <si>
    <t>Dokumentace skutečného stavu</t>
  </si>
  <si>
    <t>Geodetické zaměření skutečného stavu</t>
  </si>
  <si>
    <t>CENA CELKEM BEZ DPH</t>
  </si>
  <si>
    <t>ROZPOČET</t>
  </si>
  <si>
    <t>VO</t>
  </si>
  <si>
    <t>Čís. pol.</t>
  </si>
  <si>
    <t>Popis</t>
  </si>
  <si>
    <t>Měr. jed.</t>
  </si>
  <si>
    <t>Množství</t>
  </si>
  <si>
    <t>Materiál</t>
  </si>
  <si>
    <t>Jednot.</t>
  </si>
  <si>
    <t>1.</t>
  </si>
  <si>
    <t>2.</t>
  </si>
  <si>
    <t>3.</t>
  </si>
  <si>
    <t>4.</t>
  </si>
  <si>
    <t>5.</t>
  </si>
  <si>
    <t>6.</t>
  </si>
  <si>
    <t>7.</t>
  </si>
  <si>
    <t>8.</t>
  </si>
  <si>
    <t>CYKY 3Jx1.5</t>
  </si>
  <si>
    <t>Izolovaný drát FeZn 10</t>
  </si>
  <si>
    <t>Bužírka žlutozelená</t>
  </si>
  <si>
    <t>Značení kabelu v rozvaděči, svorce</t>
  </si>
  <si>
    <t>ks</t>
  </si>
  <si>
    <t>Ochranná manžeta stožáru</t>
  </si>
  <si>
    <t>Svorka SP1 na konstrukci</t>
  </si>
  <si>
    <t>Svorka SR02 spojovací</t>
  </si>
  <si>
    <t>Pojistka trubičková 6A</t>
  </si>
  <si>
    <t>Plastová ohebná ochranná trubka do země, DN63</t>
  </si>
  <si>
    <t>Příplatek za zátah kabelu v ochranné trubce</t>
  </si>
  <si>
    <t>Fólie výstražná 33 cm, balení 50m</t>
  </si>
  <si>
    <t>bal.</t>
  </si>
  <si>
    <t>Beton tř.B20</t>
  </si>
  <si>
    <t>Písek zásypový, fr.0-4</t>
  </si>
  <si>
    <t>Pouzdrový základ stožáru</t>
  </si>
  <si>
    <t>Ukončení a zapojení vodiče do 2.5mm2</t>
  </si>
  <si>
    <t>Výkop kabelové rýhy ručně 50x120cm, třída zeminy 4</t>
  </si>
  <si>
    <t>Zához kabelové rýhy ručně 50x120cm, vč.hutnění, třída zeminy 4</t>
  </si>
  <si>
    <t>Výkop jámy ručně, zemina tř.3-4</t>
  </si>
  <si>
    <t>Zához jámy ručně, vč.hutnění, třída zeminy 3-4</t>
  </si>
  <si>
    <t>Zajištění kabelu při křížení</t>
  </si>
  <si>
    <t>Zřízení a odstranění provizorní lávky</t>
  </si>
  <si>
    <t>Nakládání výkopku do 100m3</t>
  </si>
  <si>
    <t>Násyp zemin, složení, rozprostření</t>
  </si>
  <si>
    <t>Naložení sutě na dopravní prostředek</t>
  </si>
  <si>
    <t>kmpl.</t>
  </si>
  <si>
    <t>Zařízení staveniště</t>
  </si>
  <si>
    <t>Součet materiál, montáž</t>
  </si>
  <si>
    <t>CELKEM BEZ DPH</t>
  </si>
  <si>
    <t>Výkop kabelové rýhy ručně 35x80cm, třída zeminy 3</t>
  </si>
  <si>
    <t>Zához kabelové rýhy ručně 35x80cm, vč.hutnění, třída zeminy 3</t>
  </si>
  <si>
    <t>Odst.pažení v jámě o ploše do 10m2 hl. do 2,5m</t>
  </si>
  <si>
    <t>Pažení v jámě o ploše do 10m2 hl. do 2,5m</t>
  </si>
  <si>
    <t>Protlak neřízený do 160mm vč.trubky</t>
  </si>
  <si>
    <t>Osetí povrchu trávou</t>
  </si>
  <si>
    <t>Položení drnu</t>
  </si>
  <si>
    <t>Sejmutí drnu</t>
  </si>
  <si>
    <t>Odstranění asfalt.povrch včetně podkladových vrstev</t>
  </si>
  <si>
    <t>Zřízení asfalt.povrch včetně podkladových vrstev</t>
  </si>
  <si>
    <t>ROZPOČET - REKAPITULACE</t>
  </si>
  <si>
    <t>Odkazuje-li projektová dokumentace na obchodní firmy, názvy jména a příjmení, specifická označení výrobků a služeb, které platí pro určitý subjekt příp. její organizační složku za příznačné, patenty a vynálezy, užitné vzory, průmyslové vzory, ochranné známky nebo označení původu, má se za to, že zadavatel výslovné připouští použití i jiných, kvalitativně a technicky srovnatelných nebo lepších výrobků či technologií. 
Zpracovatel projektové dokumentace uvádí, že v případě uvedení specifikace jednotlivých položek, podle odkazů na jednotlivé výrobky a výrobce, je zhotovitel stavby oprávněn v položkovém rozpočtu takovou značkovou specifikaci libovolně zaměnit za jiného výrobce, který je schopen dodat výrobky/materiál odpovídajících parametrů, funkčnosti a vlastností.</t>
  </si>
  <si>
    <t>Výkop kabelové rýhy ručně 50x120cm, třída zeminy 3</t>
  </si>
  <si>
    <t>Zához kabelové rýhy ručně 50x120cm, vč.hutnění, třída zeminy 3</t>
  </si>
  <si>
    <t>Vedlejší a ostatní náklady VO</t>
  </si>
  <si>
    <t>drát FeZn 10</t>
  </si>
  <si>
    <t>Stožárová svorkovnice, průběžná, 1x nosič pojistky</t>
  </si>
  <si>
    <t>Stožárová svorkovnice, odbočná, 1x nosič pojistky</t>
  </si>
  <si>
    <t>Roura plastová DN 300</t>
  </si>
  <si>
    <t>VO DOLNÍ DEHTOV
rekonstrukce v rámci obnovy distribuční sítě NN v lokalitě</t>
  </si>
  <si>
    <t>CYKY 4Jx16</t>
  </si>
  <si>
    <t>Stožár třístupňový, výška nad zemí 6m</t>
  </si>
  <si>
    <t>Stožár třístupňový, výška nad zemí 7m</t>
  </si>
  <si>
    <t>Výložník ocelový rovný na stožár Ø 60mm, délka 1m</t>
  </si>
  <si>
    <t>Ukončení a zapojení vodiče do 16mm2</t>
  </si>
  <si>
    <t>Zajištění kabelu při souběhu (včetně koordinace při provádění prací se stavbou ČEZ Distribuce a.s.)</t>
  </si>
  <si>
    <t>Úprava stávajících zařízení</t>
  </si>
  <si>
    <t>Demontáž stávajících zařízení</t>
  </si>
  <si>
    <t>hod.</t>
  </si>
  <si>
    <t>Oprava plotu po osazení stožáru</t>
  </si>
  <si>
    <t>Svítidlo 1 - 26.5 W, 3172 lm, 2700 K</t>
  </si>
  <si>
    <t>Svítidlo 2 - 36.5 W, 4532 lm, 2700 K</t>
  </si>
  <si>
    <t>Svítidlo 3 - 59 W, 7231 lm, 2700 K</t>
  </si>
  <si>
    <t>Svítidlo 4 - 51 W, 6327 lm, 2700 K</t>
  </si>
  <si>
    <t>Geodetické vytyčení před zahájením stavby (části mimo výkopy ČEZ Distribuce a.s.)</t>
  </si>
  <si>
    <t>Předmětem rozpočtu nejsou správní poplatky, polatky za věcná břemena, nájemné za užití pozemků, technický dozor investora a autorský dozor.</t>
  </si>
  <si>
    <t>Dopravní značení (části mimo výkopy ČEZ Distribuce a.s.)</t>
  </si>
  <si>
    <t>Archeologický dohled (části mimo výkopy ČEZ Distribuce a.s.)</t>
  </si>
  <si>
    <t>Skládkovné (části mimo výkopy ČEZ Distribuce a.s.)</t>
  </si>
  <si>
    <t>Vytyčení podzemních zařízení (části mimo výkopy ČEZ Distribuce a.s.)</t>
  </si>
  <si>
    <t>Inženýrink zhotovitele (části mimo výkopy ČEZ Distribuce a.s.)</t>
  </si>
  <si>
    <t>Rozpočet vychází z předpokladu, že bude kabelové vedení VO v maximální míře přiloženo do výkopů stavby ČEZ Distribuce a.s. a to bezplatně.
Předmětem rozpočtu nejsou výkopy, oprava povrchů, geodetické práce, inženýrink zhotovitele, vytyčení podzemních zařízení, skládkovné, archeologický dohled, dopravní značení v místech, kde k této příloži dojde.
Předmětem rozpočtu je pouze výše uvedené v místech, kde je samostatná trasa VO.</t>
  </si>
  <si>
    <t>Žlab PVC 1200x120x100 s víkem</t>
  </si>
  <si>
    <t>Oprava chodníku po osazení stožáru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</si>
</sst>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8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  <fill>
      <patternFill patternType="solid">
        <fgColor theme="0"/>
        <b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4" fillId="0" borderId="0"/>
    <xf numFmtId="0" fontId="5" fillId="0" borderId="0"/>
  </cellStyleXfs>
  <cellXfs count="115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/>
    <xf numFmtId="0" fontId="5" fillId="0" borderId="9" xfId="1" applyFont="1" applyBorder="1" applyAlignment="1">
      <alignment vertical="center"/>
    </xf>
    <xf numFmtId="4" fontId="5" fillId="0" borderId="6" xfId="0" applyNumberFormat="1" applyFont="1" applyBorder="1" applyAlignment="1">
      <alignment horizontal="right"/>
    </xf>
    <xf numFmtId="4" fontId="5" fillId="0" borderId="6" xfId="1" applyNumberFormat="1" applyFont="1" applyBorder="1" applyAlignment="1">
      <alignment horizontal="right"/>
    </xf>
    <xf numFmtId="4" fontId="9" fillId="4" borderId="7" xfId="1" applyNumberFormat="1" applyFont="1" applyFill="1" applyBorder="1" applyAlignment="1">
      <alignment horizontal="right"/>
    </xf>
    <xf numFmtId="0" fontId="5" fillId="0" borderId="21" xfId="1" applyFont="1" applyBorder="1" applyAlignment="1">
      <alignment horizontal="center" vertical="center"/>
    </xf>
    <xf numFmtId="0" fontId="11" fillId="0" borderId="22" xfId="3" applyFont="1" applyBorder="1" applyAlignment="1" applyProtection="1">
      <alignment wrapText="1"/>
      <protection hidden="1"/>
    </xf>
    <xf numFmtId="0" fontId="5" fillId="0" borderId="23" xfId="4" applyBorder="1" applyAlignment="1">
      <alignment horizontal="center"/>
    </xf>
    <xf numFmtId="4" fontId="9" fillId="4" borderId="24" xfId="1" applyNumberFormat="1" applyFont="1" applyFill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4" fontId="9" fillId="4" borderId="25" xfId="1" applyNumberFormat="1" applyFont="1" applyFill="1" applyBorder="1" applyAlignment="1">
      <alignment horizontal="right"/>
    </xf>
    <xf numFmtId="4" fontId="5" fillId="0" borderId="21" xfId="1" applyNumberFormat="1" applyFont="1" applyBorder="1" applyAlignment="1">
      <alignment horizontal="right"/>
    </xf>
    <xf numFmtId="0" fontId="5" fillId="0" borderId="26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4" fontId="5" fillId="2" borderId="6" xfId="0" applyNumberFormat="1" applyFont="1" applyFill="1" applyBorder="1" applyAlignment="1">
      <alignment horizontal="right"/>
    </xf>
    <xf numFmtId="0" fontId="11" fillId="0" borderId="5" xfId="5" applyFont="1" applyBorder="1" applyAlignment="1" applyProtection="1">
      <alignment wrapText="1"/>
      <protection hidden="1"/>
    </xf>
    <xf numFmtId="0" fontId="9" fillId="4" borderId="23" xfId="1" applyFont="1" applyFill="1" applyBorder="1" applyAlignment="1">
      <alignment horizontal="center"/>
    </xf>
    <xf numFmtId="4" fontId="9" fillId="4" borderId="6" xfId="1" applyNumberFormat="1" applyFont="1" applyFill="1" applyBorder="1" applyAlignment="1">
      <alignment horizontal="right"/>
    </xf>
    <xf numFmtId="0" fontId="11" fillId="0" borderId="22" xfId="5" applyFont="1" applyBorder="1" applyAlignment="1" applyProtection="1">
      <alignment wrapText="1"/>
      <protection hidden="1"/>
    </xf>
    <xf numFmtId="0" fontId="9" fillId="4" borderId="27" xfId="1" applyFont="1" applyFill="1" applyBorder="1" applyAlignment="1">
      <alignment horizontal="center"/>
    </xf>
    <xf numFmtId="4" fontId="5" fillId="5" borderId="6" xfId="0" applyNumberFormat="1" applyFont="1" applyFill="1" applyBorder="1" applyAlignment="1">
      <alignment horizontal="right"/>
    </xf>
    <xf numFmtId="4" fontId="9" fillId="6" borderId="25" xfId="1" applyNumberFormat="1" applyFont="1" applyFill="1" applyBorder="1" applyAlignment="1">
      <alignment horizontal="right"/>
    </xf>
    <xf numFmtId="0" fontId="5" fillId="0" borderId="5" xfId="0" applyFont="1" applyBorder="1" applyAlignment="1">
      <alignment wrapText="1"/>
    </xf>
    <xf numFmtId="4" fontId="5" fillId="5" borderId="6" xfId="1" applyNumberFormat="1" applyFont="1" applyFill="1" applyBorder="1" applyAlignment="1">
      <alignment horizontal="right"/>
    </xf>
    <xf numFmtId="4" fontId="9" fillId="6" borderId="7" xfId="1" applyNumberFormat="1" applyFont="1" applyFill="1" applyBorder="1" applyAlignment="1">
      <alignment horizontal="right"/>
    </xf>
    <xf numFmtId="0" fontId="9" fillId="7" borderId="26" xfId="1" applyFont="1" applyFill="1" applyBorder="1" applyAlignment="1">
      <alignment horizontal="center"/>
    </xf>
    <xf numFmtId="4" fontId="9" fillId="7" borderId="28" xfId="1" applyNumberFormat="1" applyFont="1" applyFill="1" applyBorder="1" applyAlignment="1">
      <alignment horizontal="right"/>
    </xf>
    <xf numFmtId="4" fontId="5" fillId="5" borderId="29" xfId="0" applyNumberFormat="1" applyFont="1" applyFill="1" applyBorder="1" applyAlignment="1">
      <alignment horizontal="right"/>
    </xf>
    <xf numFmtId="4" fontId="9" fillId="7" borderId="29" xfId="1" applyNumberFormat="1" applyFont="1" applyFill="1" applyBorder="1" applyAlignment="1">
      <alignment horizontal="right"/>
    </xf>
    <xf numFmtId="0" fontId="5" fillId="2" borderId="26" xfId="0" applyFont="1" applyFill="1" applyBorder="1" applyAlignment="1">
      <alignment wrapText="1"/>
    </xf>
    <xf numFmtId="4" fontId="5" fillId="2" borderId="29" xfId="0" applyNumberFormat="1" applyFont="1" applyFill="1" applyBorder="1" applyAlignment="1">
      <alignment horizontal="right"/>
    </xf>
    <xf numFmtId="4" fontId="9" fillId="7" borderId="6" xfId="1" applyNumberFormat="1" applyFont="1" applyFill="1" applyBorder="1" applyAlignment="1">
      <alignment horizontal="right"/>
    </xf>
    <xf numFmtId="4" fontId="9" fillId="7" borderId="7" xfId="1" applyNumberFormat="1" applyFont="1" applyFill="1" applyBorder="1" applyAlignment="1">
      <alignment horizontal="right"/>
    </xf>
    <xf numFmtId="4" fontId="9" fillId="6" borderId="30" xfId="1" applyNumberFormat="1" applyFont="1" applyFill="1" applyBorder="1" applyAlignment="1">
      <alignment horizontal="right"/>
    </xf>
    <xf numFmtId="4" fontId="9" fillId="7" borderId="31" xfId="1" applyNumberFormat="1" applyFont="1" applyFill="1" applyBorder="1" applyAlignment="1">
      <alignment horizontal="right"/>
    </xf>
    <xf numFmtId="0" fontId="9" fillId="4" borderId="26" xfId="1" applyFont="1" applyFill="1" applyBorder="1" applyAlignment="1">
      <alignment horizontal="center"/>
    </xf>
    <xf numFmtId="4" fontId="9" fillId="4" borderId="28" xfId="1" applyNumberFormat="1" applyFont="1" applyFill="1" applyBorder="1" applyAlignment="1">
      <alignment horizontal="right"/>
    </xf>
    <xf numFmtId="4" fontId="9" fillId="4" borderId="29" xfId="1" applyNumberFormat="1" applyFont="1" applyFill="1" applyBorder="1" applyAlignment="1">
      <alignment horizontal="right"/>
    </xf>
    <xf numFmtId="4" fontId="9" fillId="4" borderId="31" xfId="1" applyNumberFormat="1" applyFont="1" applyFill="1" applyBorder="1" applyAlignment="1">
      <alignment horizontal="right"/>
    </xf>
    <xf numFmtId="0" fontId="8" fillId="0" borderId="21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5" fillId="3" borderId="41" xfId="1" applyFont="1" applyFill="1" applyBorder="1" applyAlignment="1">
      <alignment horizontal="center" vertical="center"/>
    </xf>
    <xf numFmtId="0" fontId="5" fillId="3" borderId="42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5" fillId="3" borderId="44" xfId="1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0" fillId="0" borderId="22" xfId="0" applyBorder="1"/>
    <xf numFmtId="0" fontId="3" fillId="0" borderId="22" xfId="0" applyFont="1" applyBorder="1"/>
    <xf numFmtId="0" fontId="2" fillId="0" borderId="0" xfId="0" applyFont="1"/>
    <xf numFmtId="0" fontId="5" fillId="0" borderId="0" xfId="2"/>
    <xf numFmtId="0" fontId="15" fillId="0" borderId="0" xfId="6" applyFont="1"/>
    <xf numFmtId="0" fontId="5" fillId="0" borderId="1" xfId="7" applyBorder="1" applyAlignment="1">
      <alignment vertical="center"/>
    </xf>
    <xf numFmtId="0" fontId="6" fillId="0" borderId="45" xfId="6" applyFont="1" applyBorder="1" applyAlignment="1">
      <alignment vertical="center" wrapText="1"/>
    </xf>
    <xf numFmtId="0" fontId="16" fillId="0" borderId="46" xfId="7" applyFont="1" applyBorder="1" applyAlignment="1">
      <alignment vertical="center"/>
    </xf>
    <xf numFmtId="0" fontId="16" fillId="0" borderId="0" xfId="7" applyFont="1"/>
    <xf numFmtId="0" fontId="5" fillId="0" borderId="47" xfId="2" applyBorder="1" applyAlignment="1">
      <alignment horizontal="center"/>
    </xf>
    <xf numFmtId="0" fontId="17" fillId="0" borderId="48" xfId="7" applyFont="1" applyBorder="1"/>
    <xf numFmtId="164" fontId="5" fillId="0" borderId="49" xfId="2" applyNumberFormat="1" applyBorder="1" applyAlignment="1">
      <alignment horizontal="right" vertical="center"/>
    </xf>
    <xf numFmtId="0" fontId="18" fillId="0" borderId="0" xfId="7" applyFont="1"/>
    <xf numFmtId="0" fontId="17" fillId="0" borderId="6" xfId="7" applyFont="1" applyBorder="1" applyAlignment="1">
      <alignment horizontal="center"/>
    </xf>
    <xf numFmtId="0" fontId="17" fillId="0" borderId="22" xfId="7" applyFont="1" applyBorder="1"/>
    <xf numFmtId="164" fontId="5" fillId="0" borderId="7" xfId="2" applyNumberFormat="1" applyBorder="1" applyAlignment="1">
      <alignment horizontal="right" vertical="center"/>
    </xf>
    <xf numFmtId="0" fontId="5" fillId="3" borderId="50" xfId="2" applyFill="1" applyBorder="1"/>
    <xf numFmtId="49" fontId="19" fillId="3" borderId="51" xfId="2" applyNumberFormat="1" applyFont="1" applyFill="1" applyBorder="1" applyAlignment="1">
      <alignment horizontal="left" vertical="center" wrapText="1"/>
    </xf>
    <xf numFmtId="164" fontId="16" fillId="3" borderId="52" xfId="2" applyNumberFormat="1" applyFont="1" applyFill="1" applyBorder="1" applyAlignment="1">
      <alignment horizontal="right" vertical="center"/>
    </xf>
    <xf numFmtId="49" fontId="5" fillId="0" borderId="0" xfId="2" applyNumberFormat="1" applyAlignment="1">
      <alignment horizontal="center" vertical="center" wrapText="1"/>
    </xf>
    <xf numFmtId="164" fontId="5" fillId="0" borderId="0" xfId="2" applyNumberFormat="1"/>
    <xf numFmtId="49" fontId="5" fillId="0" borderId="0" xfId="2" applyNumberFormat="1" applyAlignment="1">
      <alignment horizontal="left" vertical="center" wrapText="1"/>
    </xf>
    <xf numFmtId="4" fontId="9" fillId="4" borderId="25" xfId="7" applyNumberFormat="1" applyFont="1" applyFill="1" applyBorder="1" applyAlignment="1">
      <alignment horizontal="right"/>
    </xf>
    <xf numFmtId="4" fontId="9" fillId="4" borderId="7" xfId="7" applyNumberFormat="1" applyFont="1" applyFill="1" applyBorder="1" applyAlignment="1">
      <alignment horizontal="right"/>
    </xf>
    <xf numFmtId="4" fontId="0" fillId="0" borderId="0" xfId="0" applyNumberFormat="1"/>
    <xf numFmtId="0" fontId="0" fillId="0" borderId="22" xfId="0" applyBorder="1" applyAlignment="1">
      <alignment wrapText="1"/>
    </xf>
    <xf numFmtId="4" fontId="9" fillId="4" borderId="24" xfId="7" applyNumberFormat="1" applyFont="1" applyFill="1" applyBorder="1" applyAlignment="1">
      <alignment horizontal="right"/>
    </xf>
    <xf numFmtId="4" fontId="5" fillId="0" borderId="6" xfId="7" applyNumberFormat="1" applyBorder="1" applyAlignment="1">
      <alignment horizontal="right"/>
    </xf>
    <xf numFmtId="0" fontId="13" fillId="0" borderId="0" xfId="2" applyFont="1" applyAlignment="1">
      <alignment horizontal="center"/>
    </xf>
    <xf numFmtId="49" fontId="5" fillId="0" borderId="0" xfId="7" applyNumberForma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8" xfId="0" applyFont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2" xfId="1" applyNumberFormat="1" applyFont="1" applyBorder="1" applyAlignment="1">
      <alignment horizontal="center" vertical="center" wrapText="1"/>
    </xf>
    <xf numFmtId="49" fontId="5" fillId="0" borderId="33" xfId="1" applyNumberFormat="1" applyFont="1" applyBorder="1" applyAlignment="1">
      <alignment horizontal="center" vertical="center" wrapText="1"/>
    </xf>
    <xf numFmtId="4" fontId="8" fillId="0" borderId="17" xfId="1" applyNumberFormat="1" applyFont="1" applyBorder="1" applyAlignment="1">
      <alignment horizontal="center" vertical="center"/>
    </xf>
    <xf numFmtId="4" fontId="8" fillId="0" borderId="34" xfId="1" applyNumberFormat="1" applyFont="1" applyBorder="1" applyAlignment="1">
      <alignment horizontal="center" vertical="center"/>
    </xf>
    <xf numFmtId="4" fontId="8" fillId="0" borderId="35" xfId="1" applyNumberFormat="1" applyFont="1" applyBorder="1" applyAlignment="1">
      <alignment horizontal="center" vertical="center"/>
    </xf>
    <xf numFmtId="49" fontId="12" fillId="0" borderId="36" xfId="1" applyNumberFormat="1" applyFont="1" applyBorder="1" applyAlignment="1">
      <alignment horizontal="center" vertical="center" wrapText="1"/>
    </xf>
    <xf numFmtId="49" fontId="12" fillId="0" borderId="37" xfId="1" applyNumberFormat="1" applyFont="1" applyBorder="1" applyAlignment="1">
      <alignment horizontal="center" vertical="center" wrapText="1"/>
    </xf>
    <xf numFmtId="4" fontId="12" fillId="0" borderId="38" xfId="1" applyNumberFormat="1" applyFont="1" applyBorder="1" applyAlignment="1">
      <alignment horizontal="center" vertical="center"/>
    </xf>
    <xf numFmtId="4" fontId="12" fillId="0" borderId="39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</cellXfs>
  <cellStyles count="8">
    <cellStyle name="Normální" xfId="0" builtinId="0"/>
    <cellStyle name="normální 2" xfId="1" xr:uid="{00000000-0005-0000-0000-000001000000}"/>
    <cellStyle name="normální 2 2" xfId="7" xr:uid="{F40A4581-4F40-41B9-A30F-07D35BCF3270}"/>
    <cellStyle name="Normální 25" xfId="3" xr:uid="{025CABB6-7186-4B76-B733-47803F59BAFD}"/>
    <cellStyle name="Normální 27" xfId="5" xr:uid="{93E9B40B-AD02-4EB2-A1EE-EEC40E4571DE}"/>
    <cellStyle name="normální 3" xfId="2" xr:uid="{041F35FA-6623-48AC-9C87-9DBA31174052}"/>
    <cellStyle name="Normální 4" xfId="6" xr:uid="{3982CADC-0FD5-4277-B97C-57340A171D2F}"/>
    <cellStyle name="normální_EZS+EKV" xfId="4" xr:uid="{023E11AD-E4E6-4CDF-BE5F-4FFDBA1A957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36233-7258-4336-8C82-08286398CFC3}">
  <sheetPr>
    <pageSetUpPr fitToPage="1"/>
  </sheetPr>
  <dimension ref="A1:H133"/>
  <sheetViews>
    <sheetView tabSelected="1" zoomScale="85" zoomScaleNormal="85" workbookViewId="0">
      <selection activeCell="C21" sqref="C21"/>
    </sheetView>
  </sheetViews>
  <sheetFormatPr defaultColWidth="8.88671875" defaultRowHeight="13.8" x14ac:dyDescent="0.25"/>
  <cols>
    <col min="1" max="1" width="8.6640625" style="61" bestFit="1" customWidth="1"/>
    <col min="2" max="2" width="95" style="61" customWidth="1"/>
    <col min="3" max="3" width="27.6640625" style="61" customWidth="1"/>
    <col min="4" max="16384" width="8.88671875" style="61"/>
  </cols>
  <sheetData>
    <row r="1" spans="1:8" ht="25.2" thickBot="1" x14ac:dyDescent="0.45">
      <c r="A1" s="85" t="s">
        <v>74</v>
      </c>
      <c r="B1" s="85"/>
      <c r="C1" s="85"/>
      <c r="D1" s="60"/>
      <c r="E1" s="60"/>
    </row>
    <row r="2" spans="1:8" ht="28.2" thickBot="1" x14ac:dyDescent="0.45">
      <c r="A2" s="62" t="s">
        <v>10</v>
      </c>
      <c r="B2" s="63" t="s">
        <v>83</v>
      </c>
      <c r="C2" s="64"/>
      <c r="D2" s="65"/>
      <c r="E2" s="65"/>
      <c r="F2" s="65"/>
      <c r="G2" s="65"/>
      <c r="H2" s="65"/>
    </row>
    <row r="3" spans="1:8" ht="23.4" thickBot="1" x14ac:dyDescent="0.45">
      <c r="A3" s="62"/>
      <c r="B3" s="63"/>
      <c r="C3" s="64"/>
      <c r="D3" s="65"/>
      <c r="E3" s="65"/>
      <c r="F3" s="65"/>
      <c r="G3" s="65"/>
      <c r="H3" s="65"/>
    </row>
    <row r="4" spans="1:8" ht="17.399999999999999" x14ac:dyDescent="0.3">
      <c r="A4" s="66">
        <v>1</v>
      </c>
      <c r="B4" s="67" t="s">
        <v>78</v>
      </c>
      <c r="C4" s="68">
        <f>'VON VO'!C16</f>
        <v>0</v>
      </c>
      <c r="D4" s="69"/>
      <c r="E4" s="69"/>
      <c r="F4" s="69"/>
      <c r="G4" s="69"/>
      <c r="H4" s="69"/>
    </row>
    <row r="5" spans="1:8" ht="18" thickBot="1" x14ac:dyDescent="0.35">
      <c r="A5" s="70">
        <v>2</v>
      </c>
      <c r="B5" s="71" t="s">
        <v>19</v>
      </c>
      <c r="C5" s="72">
        <f>VO!E64</f>
        <v>0</v>
      </c>
      <c r="D5" s="69"/>
      <c r="E5" s="69"/>
      <c r="F5" s="69"/>
      <c r="G5" s="69"/>
      <c r="H5" s="69"/>
    </row>
    <row r="6" spans="1:8" ht="24" customHeight="1" thickBot="1" x14ac:dyDescent="0.3">
      <c r="A6" s="73"/>
      <c r="B6" s="74" t="s">
        <v>17</v>
      </c>
      <c r="C6" s="75">
        <f>SUM(C4:C5)</f>
        <v>0</v>
      </c>
      <c r="D6" s="60"/>
      <c r="E6" s="60"/>
    </row>
    <row r="7" spans="1:8" x14ac:dyDescent="0.25">
      <c r="A7" s="60"/>
      <c r="B7" s="76"/>
      <c r="C7" s="77"/>
      <c r="D7" s="60"/>
      <c r="E7" s="60"/>
    </row>
    <row r="8" spans="1:8" ht="86.4" customHeight="1" x14ac:dyDescent="0.25">
      <c r="A8" s="86" t="s">
        <v>75</v>
      </c>
      <c r="B8" s="86"/>
      <c r="C8" s="86"/>
      <c r="D8" s="60"/>
      <c r="E8" s="60"/>
    </row>
    <row r="9" spans="1:8" ht="59.4" customHeight="1" x14ac:dyDescent="0.25">
      <c r="A9" s="86" t="s">
        <v>105</v>
      </c>
      <c r="B9" s="86"/>
      <c r="C9" s="86"/>
      <c r="D9" s="60"/>
      <c r="E9" s="60"/>
    </row>
    <row r="10" spans="1:8" x14ac:dyDescent="0.25">
      <c r="A10" s="60" t="s">
        <v>99</v>
      </c>
      <c r="B10" s="76"/>
      <c r="C10" s="60"/>
      <c r="D10" s="60"/>
      <c r="E10" s="60"/>
    </row>
    <row r="11" spans="1:8" x14ac:dyDescent="0.25">
      <c r="A11" s="60"/>
      <c r="B11" s="78"/>
      <c r="C11" s="60"/>
      <c r="D11" s="60"/>
      <c r="E11" s="60"/>
    </row>
    <row r="12" spans="1:8" x14ac:dyDescent="0.25">
      <c r="A12" s="60"/>
      <c r="B12" s="76"/>
      <c r="C12" s="60"/>
      <c r="D12" s="60"/>
      <c r="E12" s="60"/>
    </row>
    <row r="13" spans="1:8" x14ac:dyDescent="0.25">
      <c r="B13" s="78"/>
    </row>
    <row r="14" spans="1:8" x14ac:dyDescent="0.25">
      <c r="B14" s="76"/>
    </row>
    <row r="15" spans="1:8" x14ac:dyDescent="0.25">
      <c r="B15" s="76"/>
    </row>
    <row r="16" spans="1:8" x14ac:dyDescent="0.25">
      <c r="B16" s="76"/>
    </row>
    <row r="17" spans="2:2" x14ac:dyDescent="0.25">
      <c r="B17" s="76"/>
    </row>
    <row r="18" spans="2:2" x14ac:dyDescent="0.25">
      <c r="B18" s="76"/>
    </row>
    <row r="19" spans="2:2" x14ac:dyDescent="0.25">
      <c r="B19" s="76"/>
    </row>
    <row r="20" spans="2:2" x14ac:dyDescent="0.25">
      <c r="B20" s="76"/>
    </row>
    <row r="21" spans="2:2" x14ac:dyDescent="0.25">
      <c r="B21" s="76"/>
    </row>
    <row r="22" spans="2:2" x14ac:dyDescent="0.25">
      <c r="B22" s="76"/>
    </row>
    <row r="23" spans="2:2" x14ac:dyDescent="0.25">
      <c r="B23" s="76"/>
    </row>
    <row r="24" spans="2:2" x14ac:dyDescent="0.25">
      <c r="B24" s="76"/>
    </row>
    <row r="25" spans="2:2" x14ac:dyDescent="0.25">
      <c r="B25" s="76"/>
    </row>
    <row r="26" spans="2:2" x14ac:dyDescent="0.25">
      <c r="B26" s="76"/>
    </row>
    <row r="27" spans="2:2" x14ac:dyDescent="0.25">
      <c r="B27" s="76"/>
    </row>
    <row r="28" spans="2:2" x14ac:dyDescent="0.25">
      <c r="B28" s="76"/>
    </row>
    <row r="29" spans="2:2" x14ac:dyDescent="0.25">
      <c r="B29" s="76"/>
    </row>
    <row r="30" spans="2:2" x14ac:dyDescent="0.25">
      <c r="B30" s="76"/>
    </row>
    <row r="31" spans="2:2" x14ac:dyDescent="0.25">
      <c r="B31" s="76"/>
    </row>
    <row r="32" spans="2:2" x14ac:dyDescent="0.25">
      <c r="B32" s="76"/>
    </row>
    <row r="33" spans="2:2" x14ac:dyDescent="0.25">
      <c r="B33" s="76"/>
    </row>
    <row r="34" spans="2:2" x14ac:dyDescent="0.25">
      <c r="B34" s="76"/>
    </row>
    <row r="35" spans="2:2" x14ac:dyDescent="0.25">
      <c r="B35" s="76"/>
    </row>
    <row r="36" spans="2:2" x14ac:dyDescent="0.25">
      <c r="B36" s="76"/>
    </row>
    <row r="37" spans="2:2" x14ac:dyDescent="0.25">
      <c r="B37" s="76"/>
    </row>
    <row r="38" spans="2:2" x14ac:dyDescent="0.25">
      <c r="B38" s="76"/>
    </row>
    <row r="39" spans="2:2" x14ac:dyDescent="0.25">
      <c r="B39" s="76"/>
    </row>
    <row r="40" spans="2:2" x14ac:dyDescent="0.25">
      <c r="B40" s="76"/>
    </row>
    <row r="41" spans="2:2" x14ac:dyDescent="0.25">
      <c r="B41" s="76"/>
    </row>
    <row r="42" spans="2:2" x14ac:dyDescent="0.25">
      <c r="B42" s="76"/>
    </row>
    <row r="43" spans="2:2" x14ac:dyDescent="0.25">
      <c r="B43" s="76"/>
    </row>
    <row r="44" spans="2:2" x14ac:dyDescent="0.25">
      <c r="B44" s="76"/>
    </row>
    <row r="45" spans="2:2" x14ac:dyDescent="0.25">
      <c r="B45" s="76"/>
    </row>
    <row r="46" spans="2:2" x14ac:dyDescent="0.25">
      <c r="B46" s="76"/>
    </row>
    <row r="47" spans="2:2" x14ac:dyDescent="0.25">
      <c r="B47" s="76"/>
    </row>
    <row r="48" spans="2:2" x14ac:dyDescent="0.25">
      <c r="B48" s="76"/>
    </row>
    <row r="49" spans="2:2" x14ac:dyDescent="0.25">
      <c r="B49" s="76"/>
    </row>
    <row r="50" spans="2:2" x14ac:dyDescent="0.25">
      <c r="B50" s="76"/>
    </row>
    <row r="51" spans="2:2" x14ac:dyDescent="0.25">
      <c r="B51" s="76"/>
    </row>
    <row r="52" spans="2:2" x14ac:dyDescent="0.25">
      <c r="B52" s="76"/>
    </row>
    <row r="53" spans="2:2" x14ac:dyDescent="0.25">
      <c r="B53" s="76"/>
    </row>
    <row r="54" spans="2:2" x14ac:dyDescent="0.25">
      <c r="B54" s="76"/>
    </row>
    <row r="55" spans="2:2" x14ac:dyDescent="0.25">
      <c r="B55" s="76"/>
    </row>
    <row r="56" spans="2:2" x14ac:dyDescent="0.25">
      <c r="B56" s="76"/>
    </row>
    <row r="57" spans="2:2" x14ac:dyDescent="0.25">
      <c r="B57" s="76"/>
    </row>
    <row r="58" spans="2:2" x14ac:dyDescent="0.25">
      <c r="B58" s="76"/>
    </row>
    <row r="59" spans="2:2" x14ac:dyDescent="0.25">
      <c r="B59" s="76"/>
    </row>
    <row r="60" spans="2:2" x14ac:dyDescent="0.25">
      <c r="B60" s="76"/>
    </row>
    <row r="61" spans="2:2" x14ac:dyDescent="0.25">
      <c r="B61" s="76"/>
    </row>
    <row r="62" spans="2:2" x14ac:dyDescent="0.25">
      <c r="B62" s="76"/>
    </row>
    <row r="63" spans="2:2" x14ac:dyDescent="0.25">
      <c r="B63" s="76"/>
    </row>
    <row r="64" spans="2:2" x14ac:dyDescent="0.25">
      <c r="B64" s="76"/>
    </row>
    <row r="65" spans="2:2" x14ac:dyDescent="0.25">
      <c r="B65" s="76"/>
    </row>
    <row r="66" spans="2:2" x14ac:dyDescent="0.25">
      <c r="B66" s="76"/>
    </row>
    <row r="67" spans="2:2" x14ac:dyDescent="0.25">
      <c r="B67" s="76"/>
    </row>
    <row r="68" spans="2:2" x14ac:dyDescent="0.25">
      <c r="B68" s="76"/>
    </row>
    <row r="69" spans="2:2" x14ac:dyDescent="0.25">
      <c r="B69" s="76"/>
    </row>
    <row r="70" spans="2:2" x14ac:dyDescent="0.25">
      <c r="B70" s="76"/>
    </row>
    <row r="71" spans="2:2" x14ac:dyDescent="0.25">
      <c r="B71" s="76"/>
    </row>
    <row r="72" spans="2:2" x14ac:dyDescent="0.25">
      <c r="B72" s="76"/>
    </row>
    <row r="73" spans="2:2" x14ac:dyDescent="0.25">
      <c r="B73" s="76"/>
    </row>
    <row r="74" spans="2:2" x14ac:dyDescent="0.25">
      <c r="B74" s="76"/>
    </row>
    <row r="75" spans="2:2" x14ac:dyDescent="0.25">
      <c r="B75" s="76"/>
    </row>
    <row r="76" spans="2:2" x14ac:dyDescent="0.25">
      <c r="B76" s="76"/>
    </row>
    <row r="77" spans="2:2" x14ac:dyDescent="0.25">
      <c r="B77" s="76"/>
    </row>
    <row r="78" spans="2:2" x14ac:dyDescent="0.25">
      <c r="B78" s="76"/>
    </row>
    <row r="79" spans="2:2" x14ac:dyDescent="0.25">
      <c r="B79" s="76"/>
    </row>
    <row r="80" spans="2:2" x14ac:dyDescent="0.25">
      <c r="B80" s="76"/>
    </row>
    <row r="81" spans="2:2" x14ac:dyDescent="0.25">
      <c r="B81" s="76"/>
    </row>
    <row r="82" spans="2:2" x14ac:dyDescent="0.25">
      <c r="B82" s="76"/>
    </row>
    <row r="83" spans="2:2" x14ac:dyDescent="0.25">
      <c r="B83" s="76"/>
    </row>
    <row r="84" spans="2:2" x14ac:dyDescent="0.25">
      <c r="B84" s="76"/>
    </row>
    <row r="85" spans="2:2" x14ac:dyDescent="0.25">
      <c r="B85" s="76"/>
    </row>
    <row r="86" spans="2:2" x14ac:dyDescent="0.25">
      <c r="B86" s="76"/>
    </row>
    <row r="87" spans="2:2" x14ac:dyDescent="0.25">
      <c r="B87" s="76"/>
    </row>
    <row r="88" spans="2:2" x14ac:dyDescent="0.25">
      <c r="B88" s="76"/>
    </row>
    <row r="89" spans="2:2" x14ac:dyDescent="0.25">
      <c r="B89" s="76"/>
    </row>
    <row r="90" spans="2:2" x14ac:dyDescent="0.25">
      <c r="B90" s="76"/>
    </row>
    <row r="91" spans="2:2" x14ac:dyDescent="0.25">
      <c r="B91" s="76"/>
    </row>
    <row r="92" spans="2:2" x14ac:dyDescent="0.25">
      <c r="B92" s="76"/>
    </row>
    <row r="93" spans="2:2" x14ac:dyDescent="0.25">
      <c r="B93" s="76"/>
    </row>
    <row r="94" spans="2:2" x14ac:dyDescent="0.25">
      <c r="B94" s="76"/>
    </row>
    <row r="95" spans="2:2" x14ac:dyDescent="0.25">
      <c r="B95" s="76"/>
    </row>
    <row r="96" spans="2:2" x14ac:dyDescent="0.25">
      <c r="B96" s="76"/>
    </row>
    <row r="97" spans="2:2" x14ac:dyDescent="0.25">
      <c r="B97" s="76"/>
    </row>
    <row r="98" spans="2:2" x14ac:dyDescent="0.25">
      <c r="B98" s="76"/>
    </row>
    <row r="99" spans="2:2" x14ac:dyDescent="0.25">
      <c r="B99" s="76"/>
    </row>
    <row r="100" spans="2:2" x14ac:dyDescent="0.25">
      <c r="B100" s="76"/>
    </row>
    <row r="101" spans="2:2" x14ac:dyDescent="0.25">
      <c r="B101" s="76"/>
    </row>
    <row r="102" spans="2:2" x14ac:dyDescent="0.25">
      <c r="B102" s="76"/>
    </row>
    <row r="103" spans="2:2" x14ac:dyDescent="0.25">
      <c r="B103" s="76"/>
    </row>
    <row r="104" spans="2:2" x14ac:dyDescent="0.25">
      <c r="B104" s="76"/>
    </row>
    <row r="105" spans="2:2" x14ac:dyDescent="0.25">
      <c r="B105" s="76"/>
    </row>
    <row r="106" spans="2:2" x14ac:dyDescent="0.25">
      <c r="B106" s="76"/>
    </row>
    <row r="107" spans="2:2" x14ac:dyDescent="0.25">
      <c r="B107" s="76"/>
    </row>
    <row r="108" spans="2:2" x14ac:dyDescent="0.25">
      <c r="B108" s="76"/>
    </row>
    <row r="109" spans="2:2" x14ac:dyDescent="0.25">
      <c r="B109" s="76"/>
    </row>
    <row r="110" spans="2:2" x14ac:dyDescent="0.25">
      <c r="B110" s="76"/>
    </row>
    <row r="111" spans="2:2" x14ac:dyDescent="0.25">
      <c r="B111" s="76"/>
    </row>
    <row r="112" spans="2:2" x14ac:dyDescent="0.25">
      <c r="B112" s="76"/>
    </row>
    <row r="113" spans="2:2" x14ac:dyDescent="0.25">
      <c r="B113" s="76"/>
    </row>
    <row r="114" spans="2:2" x14ac:dyDescent="0.25">
      <c r="B114" s="76"/>
    </row>
    <row r="115" spans="2:2" x14ac:dyDescent="0.25">
      <c r="B115" s="76"/>
    </row>
    <row r="116" spans="2:2" x14ac:dyDescent="0.25">
      <c r="B116" s="76"/>
    </row>
    <row r="117" spans="2:2" x14ac:dyDescent="0.25">
      <c r="B117" s="76"/>
    </row>
    <row r="118" spans="2:2" x14ac:dyDescent="0.25">
      <c r="B118" s="76"/>
    </row>
    <row r="119" spans="2:2" x14ac:dyDescent="0.25">
      <c r="B119" s="76"/>
    </row>
    <row r="120" spans="2:2" x14ac:dyDescent="0.25">
      <c r="B120" s="76"/>
    </row>
    <row r="121" spans="2:2" x14ac:dyDescent="0.25">
      <c r="B121" s="76"/>
    </row>
    <row r="122" spans="2:2" x14ac:dyDescent="0.25">
      <c r="B122" s="76"/>
    </row>
    <row r="123" spans="2:2" x14ac:dyDescent="0.25">
      <c r="B123" s="76"/>
    </row>
    <row r="124" spans="2:2" x14ac:dyDescent="0.25">
      <c r="B124" s="76"/>
    </row>
    <row r="125" spans="2:2" x14ac:dyDescent="0.25">
      <c r="B125" s="76"/>
    </row>
    <row r="126" spans="2:2" x14ac:dyDescent="0.25">
      <c r="B126" s="76"/>
    </row>
    <row r="127" spans="2:2" x14ac:dyDescent="0.25">
      <c r="B127" s="76"/>
    </row>
    <row r="128" spans="2:2" x14ac:dyDescent="0.25">
      <c r="B128" s="76"/>
    </row>
    <row r="129" spans="2:2" x14ac:dyDescent="0.25">
      <c r="B129" s="76"/>
    </row>
    <row r="130" spans="2:2" x14ac:dyDescent="0.25">
      <c r="B130" s="76"/>
    </row>
    <row r="131" spans="2:2" x14ac:dyDescent="0.25">
      <c r="B131" s="76"/>
    </row>
    <row r="132" spans="2:2" x14ac:dyDescent="0.25">
      <c r="B132" s="76"/>
    </row>
    <row r="133" spans="2:2" x14ac:dyDescent="0.25">
      <c r="B133" s="76"/>
    </row>
  </sheetData>
  <sheetProtection selectLockedCells="1" selectUnlockedCells="1"/>
  <mergeCells count="3">
    <mergeCell ref="A1:C1"/>
    <mergeCell ref="A8:C8"/>
    <mergeCell ref="A9:C9"/>
  </mergeCells>
  <pageMargins left="0.70866141732283472" right="0.70866141732283472" top="0.78740157480314965" bottom="0.78740157480314965" header="0.51181102362204722" footer="0.51181102362204722"/>
  <pageSetup paperSize="9" scale="66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A9C0-334A-4E5D-BD19-BCDE2EB13797}">
  <dimension ref="A1:C16"/>
  <sheetViews>
    <sheetView view="pageBreakPreview" zoomScale="115" zoomScaleNormal="100" zoomScaleSheetLayoutView="115" workbookViewId="0">
      <selection activeCell="C5" sqref="C5:C15"/>
    </sheetView>
  </sheetViews>
  <sheetFormatPr defaultRowHeight="13.2" x14ac:dyDescent="0.25"/>
  <cols>
    <col min="2" max="2" width="93" customWidth="1"/>
  </cols>
  <sheetData>
    <row r="1" spans="1:3" x14ac:dyDescent="0.25">
      <c r="A1" s="57" t="s">
        <v>18</v>
      </c>
      <c r="B1" s="57"/>
      <c r="C1" s="57"/>
    </row>
    <row r="2" spans="1:3" ht="26.4" x14ac:dyDescent="0.25">
      <c r="A2" s="57" t="s">
        <v>10</v>
      </c>
      <c r="B2" s="82" t="s">
        <v>83</v>
      </c>
      <c r="C2" s="57"/>
    </row>
    <row r="3" spans="1:3" x14ac:dyDescent="0.25">
      <c r="A3" s="57" t="s">
        <v>11</v>
      </c>
      <c r="B3" s="57" t="s">
        <v>78</v>
      </c>
      <c r="C3" s="57"/>
    </row>
    <row r="4" spans="1:3" x14ac:dyDescent="0.25">
      <c r="A4" s="57"/>
      <c r="B4" s="57"/>
      <c r="C4" s="57"/>
    </row>
    <row r="5" spans="1:3" x14ac:dyDescent="0.25">
      <c r="A5" s="57">
        <v>1</v>
      </c>
      <c r="B5" s="57" t="s">
        <v>12</v>
      </c>
      <c r="C5" s="57"/>
    </row>
    <row r="6" spans="1:3" x14ac:dyDescent="0.25">
      <c r="A6" s="57">
        <v>2</v>
      </c>
      <c r="B6" s="57" t="s">
        <v>13</v>
      </c>
      <c r="C6" s="57"/>
    </row>
    <row r="7" spans="1:3" x14ac:dyDescent="0.25">
      <c r="A7" s="57">
        <v>3</v>
      </c>
      <c r="B7" s="57" t="s">
        <v>14</v>
      </c>
      <c r="C7" s="57"/>
    </row>
    <row r="8" spans="1:3" x14ac:dyDescent="0.25">
      <c r="A8" s="57">
        <v>4</v>
      </c>
      <c r="B8" s="57" t="s">
        <v>15</v>
      </c>
      <c r="C8" s="57"/>
    </row>
    <row r="9" spans="1:3" x14ac:dyDescent="0.25">
      <c r="A9" s="57">
        <v>5</v>
      </c>
      <c r="B9" s="57" t="s">
        <v>104</v>
      </c>
      <c r="C9" s="57"/>
    </row>
    <row r="10" spans="1:3" x14ac:dyDescent="0.25">
      <c r="A10" s="57">
        <v>6</v>
      </c>
      <c r="B10" s="57" t="s">
        <v>103</v>
      </c>
      <c r="C10" s="57"/>
    </row>
    <row r="11" spans="1:3" x14ac:dyDescent="0.25">
      <c r="A11" s="57">
        <v>7</v>
      </c>
      <c r="B11" s="57" t="s">
        <v>102</v>
      </c>
      <c r="C11" s="57"/>
    </row>
    <row r="12" spans="1:3" x14ac:dyDescent="0.25">
      <c r="A12" s="57">
        <v>8</v>
      </c>
      <c r="B12" s="57" t="s">
        <v>101</v>
      </c>
      <c r="C12" s="57"/>
    </row>
    <row r="13" spans="1:3" x14ac:dyDescent="0.25">
      <c r="A13" s="57">
        <v>9</v>
      </c>
      <c r="B13" s="57" t="s">
        <v>100</v>
      </c>
      <c r="C13" s="57"/>
    </row>
    <row r="14" spans="1:3" x14ac:dyDescent="0.25">
      <c r="A14" s="57">
        <v>10</v>
      </c>
      <c r="B14" s="57" t="s">
        <v>98</v>
      </c>
      <c r="C14" s="57"/>
    </row>
    <row r="15" spans="1:3" x14ac:dyDescent="0.25">
      <c r="A15" s="57">
        <v>11</v>
      </c>
      <c r="B15" s="57" t="s">
        <v>16</v>
      </c>
      <c r="C15" s="57"/>
    </row>
    <row r="16" spans="1:3" s="8" customFormat="1" ht="24.75" customHeight="1" x14ac:dyDescent="0.25">
      <c r="A16" s="58"/>
      <c r="B16" s="58" t="s">
        <v>17</v>
      </c>
      <c r="C16" s="58">
        <f>SUM(C5:C15)</f>
        <v>0</v>
      </c>
    </row>
  </sheetData>
  <pageMargins left="0.7" right="0.7" top="0.78740157499999996" bottom="0.78740157499999996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7EE3C-D24D-4AEF-806D-352061921C3F}">
  <sheetPr>
    <pageSetUpPr fitToPage="1"/>
  </sheetPr>
  <dimension ref="A1:K67"/>
  <sheetViews>
    <sheetView topLeftCell="A43" zoomScaleNormal="100" workbookViewId="0">
      <selection activeCell="G7" sqref="G7:G62"/>
    </sheetView>
  </sheetViews>
  <sheetFormatPr defaultRowHeight="13.2" x14ac:dyDescent="0.25"/>
  <cols>
    <col min="2" max="2" width="64.6640625" customWidth="1"/>
    <col min="5" max="5" width="13.6640625" bestFit="1" customWidth="1"/>
    <col min="6" max="6" width="12.44140625" customWidth="1"/>
    <col min="7" max="7" width="9.109375" bestFit="1" customWidth="1"/>
    <col min="8" max="8" width="11.44140625" customWidth="1"/>
  </cols>
  <sheetData>
    <row r="1" spans="1:8" ht="25.2" thickBot="1" x14ac:dyDescent="0.45">
      <c r="A1" s="89" t="s">
        <v>18</v>
      </c>
      <c r="B1" s="89"/>
      <c r="C1" s="89"/>
      <c r="D1" s="89"/>
      <c r="E1" s="89"/>
      <c r="F1" s="89"/>
      <c r="G1" s="89"/>
      <c r="H1" s="89"/>
    </row>
    <row r="2" spans="1:8" ht="30.6" customHeight="1" thickBot="1" x14ac:dyDescent="0.3">
      <c r="A2" s="9" t="s">
        <v>10</v>
      </c>
      <c r="B2" s="90" t="s">
        <v>83</v>
      </c>
      <c r="C2" s="90"/>
      <c r="D2" s="90"/>
      <c r="E2" s="90"/>
      <c r="F2" s="90"/>
      <c r="G2" s="90"/>
      <c r="H2" s="91"/>
    </row>
    <row r="3" spans="1:8" ht="14.4" thickBot="1" x14ac:dyDescent="0.3">
      <c r="A3" s="9" t="s">
        <v>11</v>
      </c>
      <c r="B3" s="90" t="s">
        <v>19</v>
      </c>
      <c r="C3" s="90"/>
      <c r="D3" s="90"/>
      <c r="E3" s="90"/>
      <c r="F3" s="90"/>
      <c r="G3" s="90"/>
      <c r="H3" s="91"/>
    </row>
    <row r="4" spans="1:8" x14ac:dyDescent="0.25">
      <c r="A4" s="92" t="s">
        <v>20</v>
      </c>
      <c r="B4" s="94" t="s">
        <v>21</v>
      </c>
      <c r="C4" s="94" t="s">
        <v>22</v>
      </c>
      <c r="D4" s="96" t="s">
        <v>23</v>
      </c>
      <c r="E4" s="98" t="s">
        <v>24</v>
      </c>
      <c r="F4" s="99"/>
      <c r="G4" s="100" t="s">
        <v>4</v>
      </c>
      <c r="H4" s="99"/>
    </row>
    <row r="5" spans="1:8" x14ac:dyDescent="0.25">
      <c r="A5" s="93"/>
      <c r="B5" s="95"/>
      <c r="C5" s="95"/>
      <c r="D5" s="97"/>
      <c r="E5" s="49" t="s">
        <v>25</v>
      </c>
      <c r="F5" s="50" t="s">
        <v>3</v>
      </c>
      <c r="G5" s="51" t="s">
        <v>25</v>
      </c>
      <c r="H5" s="50" t="s">
        <v>3</v>
      </c>
    </row>
    <row r="6" spans="1:8" ht="13.8" thickBot="1" x14ac:dyDescent="0.3">
      <c r="A6" s="52" t="s">
        <v>26</v>
      </c>
      <c r="B6" s="53" t="s">
        <v>27</v>
      </c>
      <c r="C6" s="53" t="s">
        <v>28</v>
      </c>
      <c r="D6" s="54" t="s">
        <v>29</v>
      </c>
      <c r="E6" s="52" t="s">
        <v>30</v>
      </c>
      <c r="F6" s="54" t="s">
        <v>31</v>
      </c>
      <c r="G6" s="55" t="s">
        <v>32</v>
      </c>
      <c r="H6" s="54" t="s">
        <v>33</v>
      </c>
    </row>
    <row r="7" spans="1:8" x14ac:dyDescent="0.25">
      <c r="A7" s="13">
        <v>1</v>
      </c>
      <c r="B7" s="56" t="s">
        <v>34</v>
      </c>
      <c r="C7" s="21" t="s">
        <v>8</v>
      </c>
      <c r="D7" s="16">
        <v>295</v>
      </c>
      <c r="E7" s="10"/>
      <c r="F7" s="18">
        <f>D7*E7</f>
        <v>0</v>
      </c>
      <c r="G7" s="11"/>
      <c r="H7" s="12">
        <f>D7*G7</f>
        <v>0</v>
      </c>
    </row>
    <row r="8" spans="1:8" x14ac:dyDescent="0.25">
      <c r="A8" s="13">
        <v>2</v>
      </c>
      <c r="B8" s="14" t="s">
        <v>84</v>
      </c>
      <c r="C8" s="15" t="s">
        <v>8</v>
      </c>
      <c r="D8" s="16">
        <v>1706</v>
      </c>
      <c r="E8" s="17"/>
      <c r="F8" s="18">
        <f t="shared" ref="F8:F26" si="0">D8*E8</f>
        <v>0</v>
      </c>
      <c r="G8" s="19"/>
      <c r="H8" s="12">
        <f t="shared" ref="H8:H43" si="1">D8*G8</f>
        <v>0</v>
      </c>
    </row>
    <row r="9" spans="1:8" x14ac:dyDescent="0.25">
      <c r="A9" s="13">
        <v>3</v>
      </c>
      <c r="B9" s="20" t="s">
        <v>35</v>
      </c>
      <c r="C9" s="21" t="s">
        <v>8</v>
      </c>
      <c r="D9" s="16">
        <v>70</v>
      </c>
      <c r="E9" s="10"/>
      <c r="F9" s="18">
        <f t="shared" si="0"/>
        <v>0</v>
      </c>
      <c r="G9" s="11"/>
      <c r="H9" s="12">
        <f t="shared" si="1"/>
        <v>0</v>
      </c>
    </row>
    <row r="10" spans="1:8" x14ac:dyDescent="0.25">
      <c r="A10" s="13">
        <v>4</v>
      </c>
      <c r="B10" s="20" t="s">
        <v>36</v>
      </c>
      <c r="C10" s="21" t="s">
        <v>8</v>
      </c>
      <c r="D10" s="16">
        <v>35</v>
      </c>
      <c r="E10" s="10"/>
      <c r="F10" s="18">
        <f>D10*E10</f>
        <v>0</v>
      </c>
      <c r="G10" s="11"/>
      <c r="H10" s="12">
        <f>D10*G10</f>
        <v>0</v>
      </c>
    </row>
    <row r="11" spans="1:8" x14ac:dyDescent="0.25">
      <c r="A11" s="13">
        <v>5</v>
      </c>
      <c r="B11" s="14" t="s">
        <v>79</v>
      </c>
      <c r="C11" s="21" t="s">
        <v>8</v>
      </c>
      <c r="D11" s="16">
        <v>1496</v>
      </c>
      <c r="E11" s="10"/>
      <c r="F11" s="18">
        <f t="shared" si="0"/>
        <v>0</v>
      </c>
      <c r="G11" s="11"/>
      <c r="H11" s="12">
        <f>D11*G11</f>
        <v>0</v>
      </c>
    </row>
    <row r="12" spans="1:8" x14ac:dyDescent="0.25">
      <c r="A12" s="13">
        <v>6</v>
      </c>
      <c r="B12" s="14" t="s">
        <v>37</v>
      </c>
      <c r="C12" s="22" t="s">
        <v>38</v>
      </c>
      <c r="D12" s="16">
        <v>63</v>
      </c>
      <c r="E12" s="10"/>
      <c r="F12" s="18">
        <f t="shared" si="0"/>
        <v>0</v>
      </c>
      <c r="G12" s="11"/>
      <c r="H12" s="12">
        <f>D12*G12</f>
        <v>0</v>
      </c>
    </row>
    <row r="13" spans="1:8" x14ac:dyDescent="0.25">
      <c r="A13" s="13">
        <v>7</v>
      </c>
      <c r="B13" s="23" t="s">
        <v>85</v>
      </c>
      <c r="C13" s="22" t="s">
        <v>38</v>
      </c>
      <c r="D13" s="83">
        <v>34</v>
      </c>
      <c r="E13" s="10"/>
      <c r="F13" s="79">
        <f t="shared" si="0"/>
        <v>0</v>
      </c>
      <c r="G13" s="84"/>
      <c r="H13" s="80">
        <f t="shared" ref="H13:H15" si="2">D13*G13</f>
        <v>0</v>
      </c>
    </row>
    <row r="14" spans="1:8" x14ac:dyDescent="0.25">
      <c r="A14" s="13">
        <v>8</v>
      </c>
      <c r="B14" s="23" t="s">
        <v>86</v>
      </c>
      <c r="C14" s="22" t="s">
        <v>38</v>
      </c>
      <c r="D14" s="83">
        <v>1</v>
      </c>
      <c r="E14" s="10"/>
      <c r="F14" s="79">
        <f t="shared" si="0"/>
        <v>0</v>
      </c>
      <c r="G14" s="84"/>
      <c r="H14" s="80">
        <f t="shared" si="2"/>
        <v>0</v>
      </c>
    </row>
    <row r="15" spans="1:8" x14ac:dyDescent="0.25">
      <c r="A15" s="13">
        <v>9</v>
      </c>
      <c r="B15" s="23" t="s">
        <v>87</v>
      </c>
      <c r="C15" s="22" t="s">
        <v>38</v>
      </c>
      <c r="D15" s="83">
        <v>25</v>
      </c>
      <c r="E15" s="10"/>
      <c r="F15" s="79">
        <f>D15*E15</f>
        <v>0</v>
      </c>
      <c r="G15" s="84"/>
      <c r="H15" s="80">
        <f t="shared" si="2"/>
        <v>0</v>
      </c>
    </row>
    <row r="16" spans="1:8" x14ac:dyDescent="0.25">
      <c r="A16" s="13">
        <v>10</v>
      </c>
      <c r="B16" s="23" t="s">
        <v>39</v>
      </c>
      <c r="C16" s="22" t="s">
        <v>38</v>
      </c>
      <c r="D16" s="16">
        <v>35</v>
      </c>
      <c r="E16" s="24"/>
      <c r="F16" s="18">
        <f t="shared" ref="F16:F20" si="3">D16*E16</f>
        <v>0</v>
      </c>
      <c r="G16" s="11"/>
      <c r="H16" s="12">
        <f t="shared" ref="H16:H25" si="4">D16*G16</f>
        <v>0</v>
      </c>
    </row>
    <row r="17" spans="1:8" x14ac:dyDescent="0.25">
      <c r="A17" s="13">
        <v>11</v>
      </c>
      <c r="B17" s="23" t="s">
        <v>94</v>
      </c>
      <c r="C17" s="22" t="s">
        <v>38</v>
      </c>
      <c r="D17" s="83">
        <v>10</v>
      </c>
      <c r="E17" s="10"/>
      <c r="F17" s="79">
        <f t="shared" si="3"/>
        <v>0</v>
      </c>
      <c r="G17" s="84"/>
      <c r="H17" s="80">
        <f t="shared" si="4"/>
        <v>0</v>
      </c>
    </row>
    <row r="18" spans="1:8" x14ac:dyDescent="0.25">
      <c r="A18" s="13">
        <v>12</v>
      </c>
      <c r="B18" s="32" t="s">
        <v>95</v>
      </c>
      <c r="C18" s="22" t="s">
        <v>38</v>
      </c>
      <c r="D18" s="83">
        <v>16</v>
      </c>
      <c r="E18" s="10"/>
      <c r="F18" s="79">
        <f t="shared" si="3"/>
        <v>0</v>
      </c>
      <c r="G18" s="84"/>
      <c r="H18" s="80">
        <f t="shared" si="4"/>
        <v>0</v>
      </c>
    </row>
    <row r="19" spans="1:8" x14ac:dyDescent="0.25">
      <c r="A19" s="13">
        <v>13</v>
      </c>
      <c r="B19" s="32" t="s">
        <v>96</v>
      </c>
      <c r="C19" s="22" t="s">
        <v>38</v>
      </c>
      <c r="D19" s="83">
        <v>1</v>
      </c>
      <c r="E19" s="10"/>
      <c r="F19" s="79">
        <f t="shared" si="3"/>
        <v>0</v>
      </c>
      <c r="G19" s="84"/>
      <c r="H19" s="80">
        <f t="shared" si="4"/>
        <v>0</v>
      </c>
    </row>
    <row r="20" spans="1:8" x14ac:dyDescent="0.25">
      <c r="A20" s="13">
        <v>14</v>
      </c>
      <c r="B20" s="32" t="s">
        <v>97</v>
      </c>
      <c r="C20" s="22" t="s">
        <v>38</v>
      </c>
      <c r="D20" s="83">
        <v>8</v>
      </c>
      <c r="E20" s="10"/>
      <c r="F20" s="79">
        <f t="shared" si="3"/>
        <v>0</v>
      </c>
      <c r="G20" s="84"/>
      <c r="H20" s="80">
        <f t="shared" si="4"/>
        <v>0</v>
      </c>
    </row>
    <row r="21" spans="1:8" x14ac:dyDescent="0.25">
      <c r="A21" s="13">
        <v>15</v>
      </c>
      <c r="B21" s="25" t="s">
        <v>40</v>
      </c>
      <c r="C21" s="26" t="s">
        <v>38</v>
      </c>
      <c r="D21" s="16">
        <v>35</v>
      </c>
      <c r="E21" s="24"/>
      <c r="F21" s="18">
        <f t="shared" si="0"/>
        <v>0</v>
      </c>
      <c r="G21" s="27"/>
      <c r="H21" s="12">
        <f t="shared" si="4"/>
        <v>0</v>
      </c>
    </row>
    <row r="22" spans="1:8" x14ac:dyDescent="0.25">
      <c r="A22" s="13">
        <v>16</v>
      </c>
      <c r="B22" s="28" t="s">
        <v>41</v>
      </c>
      <c r="C22" s="29" t="s">
        <v>38</v>
      </c>
      <c r="D22" s="16">
        <v>190</v>
      </c>
      <c r="E22" s="24"/>
      <c r="F22" s="18">
        <f t="shared" si="0"/>
        <v>0</v>
      </c>
      <c r="G22" s="27"/>
      <c r="H22" s="12">
        <f t="shared" si="4"/>
        <v>0</v>
      </c>
    </row>
    <row r="23" spans="1:8" x14ac:dyDescent="0.25">
      <c r="A23" s="13">
        <v>17</v>
      </c>
      <c r="B23" s="28" t="s">
        <v>80</v>
      </c>
      <c r="C23" s="29" t="s">
        <v>38</v>
      </c>
      <c r="D23" s="16">
        <v>32</v>
      </c>
      <c r="E23" s="24"/>
      <c r="F23" s="18">
        <f t="shared" si="0"/>
        <v>0</v>
      </c>
      <c r="G23" s="27"/>
      <c r="H23" s="12">
        <f t="shared" si="4"/>
        <v>0</v>
      </c>
    </row>
    <row r="24" spans="1:8" x14ac:dyDescent="0.25">
      <c r="A24" s="13">
        <v>18</v>
      </c>
      <c r="B24" s="28" t="s">
        <v>81</v>
      </c>
      <c r="C24" s="29" t="s">
        <v>38</v>
      </c>
      <c r="D24" s="16">
        <v>3</v>
      </c>
      <c r="E24" s="24"/>
      <c r="F24" s="18">
        <f t="shared" si="0"/>
        <v>0</v>
      </c>
      <c r="G24" s="27"/>
      <c r="H24" s="12">
        <f t="shared" si="4"/>
        <v>0</v>
      </c>
    </row>
    <row r="25" spans="1:8" x14ac:dyDescent="0.25">
      <c r="A25" s="13">
        <v>19</v>
      </c>
      <c r="B25" s="28" t="s">
        <v>42</v>
      </c>
      <c r="C25" s="29" t="s">
        <v>38</v>
      </c>
      <c r="D25" s="16">
        <v>35</v>
      </c>
      <c r="E25" s="10"/>
      <c r="F25" s="18">
        <f t="shared" si="0"/>
        <v>0</v>
      </c>
      <c r="G25" s="27"/>
      <c r="H25" s="12">
        <f t="shared" si="4"/>
        <v>0</v>
      </c>
    </row>
    <row r="26" spans="1:8" ht="13.8" customHeight="1" x14ac:dyDescent="0.25">
      <c r="A26" s="13">
        <v>20</v>
      </c>
      <c r="B26" s="23" t="s">
        <v>43</v>
      </c>
      <c r="C26" s="22" t="s">
        <v>8</v>
      </c>
      <c r="D26" s="16">
        <v>1524</v>
      </c>
      <c r="E26" s="10"/>
      <c r="F26" s="18">
        <f t="shared" si="0"/>
        <v>0</v>
      </c>
      <c r="G26" s="11"/>
      <c r="H26" s="12">
        <f t="shared" si="1"/>
        <v>0</v>
      </c>
    </row>
    <row r="27" spans="1:8" x14ac:dyDescent="0.25">
      <c r="A27" s="13">
        <v>21</v>
      </c>
      <c r="B27" s="23" t="s">
        <v>44</v>
      </c>
      <c r="C27" s="22" t="s">
        <v>8</v>
      </c>
      <c r="D27" s="16">
        <v>1524</v>
      </c>
      <c r="E27" s="30"/>
      <c r="F27" s="31"/>
      <c r="G27" s="11"/>
      <c r="H27" s="12">
        <f t="shared" si="1"/>
        <v>0</v>
      </c>
    </row>
    <row r="28" spans="1:8" x14ac:dyDescent="0.25">
      <c r="A28" s="13">
        <v>22</v>
      </c>
      <c r="B28" s="23" t="s">
        <v>106</v>
      </c>
      <c r="C28" s="22" t="s">
        <v>8</v>
      </c>
      <c r="D28" s="83">
        <v>28</v>
      </c>
      <c r="E28" s="10"/>
      <c r="F28" s="79">
        <f t="shared" ref="F28" si="5">D28*E28</f>
        <v>0</v>
      </c>
      <c r="G28" s="84"/>
      <c r="H28" s="80">
        <f t="shared" si="1"/>
        <v>0</v>
      </c>
    </row>
    <row r="29" spans="1:8" x14ac:dyDescent="0.25">
      <c r="A29" s="13">
        <v>23</v>
      </c>
      <c r="B29" s="23" t="s">
        <v>45</v>
      </c>
      <c r="C29" s="22" t="s">
        <v>46</v>
      </c>
      <c r="D29" s="16">
        <v>30</v>
      </c>
      <c r="E29" s="10"/>
      <c r="F29" s="18">
        <f t="shared" ref="F29:F33" si="6">D29*E29</f>
        <v>0</v>
      </c>
      <c r="G29" s="11"/>
      <c r="H29" s="12">
        <f>G29*D29</f>
        <v>0</v>
      </c>
    </row>
    <row r="30" spans="1:8" x14ac:dyDescent="0.25">
      <c r="A30" s="13">
        <v>24</v>
      </c>
      <c r="B30" s="32" t="s">
        <v>47</v>
      </c>
      <c r="C30" s="22" t="s">
        <v>7</v>
      </c>
      <c r="D30" s="16">
        <v>21.74</v>
      </c>
      <c r="E30" s="10"/>
      <c r="F30" s="18">
        <f t="shared" si="6"/>
        <v>0</v>
      </c>
      <c r="G30" s="11"/>
      <c r="H30" s="12">
        <f t="shared" ref="H30:H32" si="7">D30*G30</f>
        <v>0</v>
      </c>
    </row>
    <row r="31" spans="1:8" x14ac:dyDescent="0.25">
      <c r="A31" s="13">
        <v>25</v>
      </c>
      <c r="B31" s="32" t="s">
        <v>48</v>
      </c>
      <c r="C31" s="22" t="s">
        <v>7</v>
      </c>
      <c r="D31" s="16">
        <v>6.73</v>
      </c>
      <c r="E31" s="10"/>
      <c r="F31" s="18">
        <f t="shared" si="6"/>
        <v>0</v>
      </c>
      <c r="G31" s="11"/>
      <c r="H31" s="12">
        <f t="shared" si="7"/>
        <v>0</v>
      </c>
    </row>
    <row r="32" spans="1:8" x14ac:dyDescent="0.25">
      <c r="A32" s="13">
        <v>26</v>
      </c>
      <c r="B32" s="32" t="s">
        <v>49</v>
      </c>
      <c r="C32" s="22" t="s">
        <v>38</v>
      </c>
      <c r="D32" s="16">
        <v>35</v>
      </c>
      <c r="E32" s="10"/>
      <c r="F32" s="18">
        <f t="shared" si="6"/>
        <v>0</v>
      </c>
      <c r="G32" s="11"/>
      <c r="H32" s="12">
        <f t="shared" si="7"/>
        <v>0</v>
      </c>
    </row>
    <row r="33" spans="1:11" x14ac:dyDescent="0.25">
      <c r="A33" s="13">
        <v>27</v>
      </c>
      <c r="B33" s="32" t="s">
        <v>82</v>
      </c>
      <c r="C33" s="22" t="s">
        <v>38</v>
      </c>
      <c r="D33" s="16">
        <v>35</v>
      </c>
      <c r="E33" s="10"/>
      <c r="F33" s="18">
        <f t="shared" si="6"/>
        <v>0</v>
      </c>
      <c r="G33" s="33"/>
      <c r="H33" s="34"/>
    </row>
    <row r="34" spans="1:11" x14ac:dyDescent="0.25">
      <c r="A34" s="13">
        <v>28</v>
      </c>
      <c r="B34" s="25" t="s">
        <v>50</v>
      </c>
      <c r="C34" s="26" t="s">
        <v>38</v>
      </c>
      <c r="D34" s="16">
        <v>210</v>
      </c>
      <c r="E34" s="30"/>
      <c r="F34" s="31"/>
      <c r="G34" s="27"/>
      <c r="H34" s="12">
        <f t="shared" si="1"/>
        <v>0</v>
      </c>
    </row>
    <row r="35" spans="1:11" x14ac:dyDescent="0.25">
      <c r="A35" s="13">
        <v>29</v>
      </c>
      <c r="B35" s="25" t="s">
        <v>88</v>
      </c>
      <c r="C35" s="29" t="s">
        <v>38</v>
      </c>
      <c r="D35" s="16">
        <v>280</v>
      </c>
      <c r="E35" s="30"/>
      <c r="F35" s="31"/>
      <c r="G35" s="27"/>
      <c r="H35" s="12">
        <f t="shared" si="1"/>
        <v>0</v>
      </c>
    </row>
    <row r="36" spans="1:11" x14ac:dyDescent="0.25">
      <c r="A36" s="13">
        <v>30</v>
      </c>
      <c r="B36" s="39" t="s">
        <v>64</v>
      </c>
      <c r="C36" s="35" t="s">
        <v>8</v>
      </c>
      <c r="D36" s="36">
        <v>53</v>
      </c>
      <c r="E36" s="37"/>
      <c r="F36" s="31"/>
      <c r="G36" s="38"/>
      <c r="H36" s="12">
        <f t="shared" si="1"/>
        <v>0</v>
      </c>
    </row>
    <row r="37" spans="1:11" x14ac:dyDescent="0.25">
      <c r="A37" s="13">
        <v>31</v>
      </c>
      <c r="B37" s="39" t="s">
        <v>76</v>
      </c>
      <c r="C37" s="35" t="s">
        <v>8</v>
      </c>
      <c r="D37" s="36">
        <v>12</v>
      </c>
      <c r="E37" s="37"/>
      <c r="F37" s="31"/>
      <c r="G37" s="38"/>
      <c r="H37" s="12">
        <f t="shared" ref="H37" si="8">D37*G37</f>
        <v>0</v>
      </c>
    </row>
    <row r="38" spans="1:11" x14ac:dyDescent="0.25">
      <c r="A38" s="13">
        <v>32</v>
      </c>
      <c r="B38" s="39" t="s">
        <v>51</v>
      </c>
      <c r="C38" s="35" t="s">
        <v>8</v>
      </c>
      <c r="D38" s="36">
        <v>15</v>
      </c>
      <c r="E38" s="37"/>
      <c r="F38" s="31"/>
      <c r="G38" s="38"/>
      <c r="H38" s="12">
        <f t="shared" si="1"/>
        <v>0</v>
      </c>
    </row>
    <row r="39" spans="1:11" x14ac:dyDescent="0.25">
      <c r="A39" s="13">
        <v>33</v>
      </c>
      <c r="B39" s="39" t="s">
        <v>65</v>
      </c>
      <c r="C39" s="35" t="s">
        <v>8</v>
      </c>
      <c r="D39" s="36">
        <v>53</v>
      </c>
      <c r="E39" s="37"/>
      <c r="F39" s="31"/>
      <c r="G39" s="38"/>
      <c r="H39" s="12">
        <f t="shared" si="1"/>
        <v>0</v>
      </c>
      <c r="K39" s="81"/>
    </row>
    <row r="40" spans="1:11" x14ac:dyDescent="0.25">
      <c r="A40" s="13">
        <v>34</v>
      </c>
      <c r="B40" s="39" t="s">
        <v>77</v>
      </c>
      <c r="C40" s="35" t="s">
        <v>8</v>
      </c>
      <c r="D40" s="36">
        <v>12</v>
      </c>
      <c r="E40" s="37"/>
      <c r="F40" s="31"/>
      <c r="G40" s="38"/>
      <c r="H40" s="12">
        <f t="shared" ref="H40" si="9">D40*G40</f>
        <v>0</v>
      </c>
    </row>
    <row r="41" spans="1:11" x14ac:dyDescent="0.25">
      <c r="A41" s="13">
        <v>35</v>
      </c>
      <c r="B41" s="39" t="s">
        <v>52</v>
      </c>
      <c r="C41" s="35" t="s">
        <v>8</v>
      </c>
      <c r="D41" s="36">
        <v>15</v>
      </c>
      <c r="E41" s="37"/>
      <c r="F41" s="31"/>
      <c r="G41" s="38"/>
      <c r="H41" s="12">
        <f t="shared" si="1"/>
        <v>0</v>
      </c>
      <c r="K41" s="81"/>
    </row>
    <row r="42" spans="1:11" x14ac:dyDescent="0.25">
      <c r="A42" s="13">
        <v>36</v>
      </c>
      <c r="B42" s="39" t="s">
        <v>53</v>
      </c>
      <c r="C42" s="35" t="s">
        <v>38</v>
      </c>
      <c r="D42" s="36">
        <v>40.5</v>
      </c>
      <c r="E42" s="37"/>
      <c r="F42" s="31"/>
      <c r="G42" s="11"/>
      <c r="H42" s="12">
        <f t="shared" si="1"/>
        <v>0</v>
      </c>
      <c r="J42" s="81"/>
    </row>
    <row r="43" spans="1:11" x14ac:dyDescent="0.25">
      <c r="A43" s="13">
        <v>37</v>
      </c>
      <c r="B43" s="39" t="s">
        <v>54</v>
      </c>
      <c r="C43" s="35" t="s">
        <v>38</v>
      </c>
      <c r="D43" s="36">
        <v>40.5</v>
      </c>
      <c r="E43" s="37"/>
      <c r="F43" s="31"/>
      <c r="G43" s="11"/>
      <c r="H43" s="12">
        <f t="shared" si="1"/>
        <v>0</v>
      </c>
    </row>
    <row r="44" spans="1:11" x14ac:dyDescent="0.25">
      <c r="A44" s="13">
        <v>38</v>
      </c>
      <c r="B44" s="39" t="s">
        <v>68</v>
      </c>
      <c r="C44" s="35" t="s">
        <v>8</v>
      </c>
      <c r="D44" s="36">
        <v>34</v>
      </c>
      <c r="E44" s="37"/>
      <c r="F44" s="31"/>
      <c r="G44" s="40"/>
      <c r="H44" s="12">
        <f>D44*G44</f>
        <v>0</v>
      </c>
    </row>
    <row r="45" spans="1:11" x14ac:dyDescent="0.25">
      <c r="A45" s="13">
        <v>39</v>
      </c>
      <c r="B45" s="39" t="s">
        <v>67</v>
      </c>
      <c r="C45" s="35" t="s">
        <v>38</v>
      </c>
      <c r="D45" s="36">
        <v>12</v>
      </c>
      <c r="E45" s="40"/>
      <c r="F45" s="79">
        <f t="shared" ref="F45" si="10">D45*E45</f>
        <v>0</v>
      </c>
      <c r="G45" s="40"/>
      <c r="H45" s="80">
        <f t="shared" ref="H45" si="11">D45*G45</f>
        <v>0</v>
      </c>
    </row>
    <row r="46" spans="1:11" x14ac:dyDescent="0.25">
      <c r="A46" s="13">
        <v>40</v>
      </c>
      <c r="B46" s="39" t="s">
        <v>66</v>
      </c>
      <c r="C46" s="35" t="s">
        <v>38</v>
      </c>
      <c r="D46" s="36">
        <v>12</v>
      </c>
      <c r="E46" s="37"/>
      <c r="F46" s="31"/>
      <c r="G46" s="40"/>
      <c r="H46" s="12">
        <f>D46*G46</f>
        <v>0</v>
      </c>
    </row>
    <row r="47" spans="1:11" x14ac:dyDescent="0.25">
      <c r="A47" s="13">
        <v>41</v>
      </c>
      <c r="B47" s="39" t="s">
        <v>72</v>
      </c>
      <c r="C47" s="35" t="s">
        <v>6</v>
      </c>
      <c r="D47" s="36">
        <v>15</v>
      </c>
      <c r="E47" s="40"/>
      <c r="F47" s="18">
        <f t="shared" ref="F47:F48" si="12">D47*E47</f>
        <v>0</v>
      </c>
      <c r="G47" s="38"/>
      <c r="H47" s="12">
        <f t="shared" ref="H47:H48" si="13">D47*G47</f>
        <v>0</v>
      </c>
    </row>
    <row r="48" spans="1:11" x14ac:dyDescent="0.25">
      <c r="A48" s="13">
        <v>42</v>
      </c>
      <c r="B48" s="39" t="s">
        <v>73</v>
      </c>
      <c r="C48" s="35" t="s">
        <v>6</v>
      </c>
      <c r="D48" s="36">
        <v>15</v>
      </c>
      <c r="E48" s="40"/>
      <c r="F48" s="18">
        <f t="shared" si="12"/>
        <v>0</v>
      </c>
      <c r="G48" s="38"/>
      <c r="H48" s="12">
        <f t="shared" si="13"/>
        <v>0</v>
      </c>
    </row>
    <row r="49" spans="1:8" x14ac:dyDescent="0.25">
      <c r="A49" s="13">
        <v>43</v>
      </c>
      <c r="B49" s="39" t="s">
        <v>71</v>
      </c>
      <c r="C49" s="35" t="s">
        <v>6</v>
      </c>
      <c r="D49" s="36">
        <v>26.5</v>
      </c>
      <c r="E49" s="37"/>
      <c r="F49" s="31"/>
      <c r="G49" s="40"/>
      <c r="H49" s="12">
        <f t="shared" ref="H49:H54" si="14">D49*G49</f>
        <v>0</v>
      </c>
    </row>
    <row r="50" spans="1:8" x14ac:dyDescent="0.25">
      <c r="A50" s="13">
        <v>44</v>
      </c>
      <c r="B50" s="39" t="s">
        <v>70</v>
      </c>
      <c r="C50" s="35" t="s">
        <v>6</v>
      </c>
      <c r="D50" s="36">
        <v>26.5</v>
      </c>
      <c r="E50" s="37"/>
      <c r="F50" s="31"/>
      <c r="G50" s="40"/>
      <c r="H50" s="12">
        <f t="shared" si="14"/>
        <v>0</v>
      </c>
    </row>
    <row r="51" spans="1:8" x14ac:dyDescent="0.25">
      <c r="A51" s="13">
        <v>45</v>
      </c>
      <c r="B51" s="39" t="s">
        <v>69</v>
      </c>
      <c r="C51" s="35" t="s">
        <v>6</v>
      </c>
      <c r="D51" s="36">
        <v>26.5</v>
      </c>
      <c r="E51" s="40"/>
      <c r="F51" s="18">
        <f>D51*E51</f>
        <v>0</v>
      </c>
      <c r="G51" s="40"/>
      <c r="H51" s="12">
        <f t="shared" si="14"/>
        <v>0</v>
      </c>
    </row>
    <row r="52" spans="1:8" x14ac:dyDescent="0.25">
      <c r="A52" s="13">
        <v>46</v>
      </c>
      <c r="B52" s="39" t="s">
        <v>55</v>
      </c>
      <c r="C52" s="35" t="s">
        <v>38</v>
      </c>
      <c r="D52" s="36">
        <v>150</v>
      </c>
      <c r="E52" s="40"/>
      <c r="F52" s="18">
        <f t="shared" ref="F52:F54" si="15">D52*E52</f>
        <v>0</v>
      </c>
      <c r="G52" s="40"/>
      <c r="H52" s="12">
        <f t="shared" si="14"/>
        <v>0</v>
      </c>
    </row>
    <row r="53" spans="1:8" ht="26.4" x14ac:dyDescent="0.25">
      <c r="A53" s="13">
        <v>47</v>
      </c>
      <c r="B53" s="39" t="s">
        <v>89</v>
      </c>
      <c r="C53" s="35" t="s">
        <v>8</v>
      </c>
      <c r="D53" s="36">
        <v>1496</v>
      </c>
      <c r="E53" s="40"/>
      <c r="F53" s="18">
        <f t="shared" si="15"/>
        <v>0</v>
      </c>
      <c r="G53" s="40"/>
      <c r="H53" s="12">
        <f t="shared" si="14"/>
        <v>0</v>
      </c>
    </row>
    <row r="54" spans="1:8" x14ac:dyDescent="0.25">
      <c r="A54" s="13">
        <v>48</v>
      </c>
      <c r="B54" s="39" t="s">
        <v>56</v>
      </c>
      <c r="C54" s="35" t="s">
        <v>8</v>
      </c>
      <c r="D54" s="36">
        <v>150</v>
      </c>
      <c r="E54" s="40"/>
      <c r="F54" s="18">
        <f t="shared" si="15"/>
        <v>0</v>
      </c>
      <c r="G54" s="40"/>
      <c r="H54" s="12">
        <f t="shared" si="14"/>
        <v>0</v>
      </c>
    </row>
    <row r="55" spans="1:8" x14ac:dyDescent="0.25">
      <c r="A55" s="13">
        <v>49</v>
      </c>
      <c r="B55" s="39" t="s">
        <v>57</v>
      </c>
      <c r="C55" s="35" t="s">
        <v>7</v>
      </c>
      <c r="D55" s="36">
        <v>25</v>
      </c>
      <c r="E55" s="30"/>
      <c r="F55" s="31"/>
      <c r="G55" s="41"/>
      <c r="H55" s="42">
        <f t="shared" ref="H55:H62" si="16">D55*G55</f>
        <v>0</v>
      </c>
    </row>
    <row r="56" spans="1:8" x14ac:dyDescent="0.25">
      <c r="A56" s="13">
        <v>50</v>
      </c>
      <c r="B56" s="39" t="s">
        <v>58</v>
      </c>
      <c r="C56" s="35" t="s">
        <v>7</v>
      </c>
      <c r="D56" s="36">
        <v>15</v>
      </c>
      <c r="E56" s="37"/>
      <c r="F56" s="43"/>
      <c r="G56" s="38"/>
      <c r="H56" s="42">
        <f t="shared" si="16"/>
        <v>0</v>
      </c>
    </row>
    <row r="57" spans="1:8" x14ac:dyDescent="0.25">
      <c r="A57" s="13">
        <v>51</v>
      </c>
      <c r="B57" s="39" t="s">
        <v>59</v>
      </c>
      <c r="C57" s="35" t="s">
        <v>9</v>
      </c>
      <c r="D57" s="36">
        <v>12</v>
      </c>
      <c r="E57" s="37"/>
      <c r="F57" s="31"/>
      <c r="G57" s="38"/>
      <c r="H57" s="44">
        <f t="shared" si="16"/>
        <v>0</v>
      </c>
    </row>
    <row r="58" spans="1:8" x14ac:dyDescent="0.25">
      <c r="A58" s="13">
        <v>52</v>
      </c>
      <c r="B58" s="39" t="s">
        <v>90</v>
      </c>
      <c r="C58" s="35" t="s">
        <v>60</v>
      </c>
      <c r="D58" s="36">
        <v>1</v>
      </c>
      <c r="E58" s="40"/>
      <c r="F58" s="18">
        <f t="shared" ref="F58" si="17">D58*E58</f>
        <v>0</v>
      </c>
      <c r="G58" s="40"/>
      <c r="H58" s="12">
        <f t="shared" si="16"/>
        <v>0</v>
      </c>
    </row>
    <row r="59" spans="1:8" x14ac:dyDescent="0.25">
      <c r="A59" s="13">
        <v>53</v>
      </c>
      <c r="B59" s="39" t="s">
        <v>91</v>
      </c>
      <c r="C59" s="35" t="s">
        <v>92</v>
      </c>
      <c r="D59" s="36">
        <v>32</v>
      </c>
      <c r="E59" s="37"/>
      <c r="F59" s="43"/>
      <c r="G59" s="40"/>
      <c r="H59" s="12">
        <f t="shared" ref="H59:H60" si="18">D59*G59</f>
        <v>0</v>
      </c>
    </row>
    <row r="60" spans="1:8" x14ac:dyDescent="0.25">
      <c r="A60" s="13">
        <v>54</v>
      </c>
      <c r="B60" s="39" t="s">
        <v>93</v>
      </c>
      <c r="C60" s="35" t="s">
        <v>38</v>
      </c>
      <c r="D60" s="36">
        <v>3</v>
      </c>
      <c r="E60" s="40"/>
      <c r="F60" s="18">
        <f t="shared" ref="F60" si="19">D60*E60</f>
        <v>0</v>
      </c>
      <c r="G60" s="40"/>
      <c r="H60" s="12">
        <f t="shared" si="18"/>
        <v>0</v>
      </c>
    </row>
    <row r="61" spans="1:8" x14ac:dyDescent="0.25">
      <c r="A61" s="13">
        <v>55</v>
      </c>
      <c r="B61" s="39" t="s">
        <v>107</v>
      </c>
      <c r="C61" s="35" t="s">
        <v>38</v>
      </c>
      <c r="D61" s="36">
        <v>2</v>
      </c>
      <c r="E61" s="40"/>
      <c r="F61" s="18">
        <f t="shared" ref="F61" si="20">D61*E61</f>
        <v>0</v>
      </c>
      <c r="G61" s="40"/>
      <c r="H61" s="12">
        <f t="shared" ref="H61" si="21">D61*G61</f>
        <v>0</v>
      </c>
    </row>
    <row r="62" spans="1:8" ht="13.8" thickBot="1" x14ac:dyDescent="0.3">
      <c r="A62" s="13">
        <v>56</v>
      </c>
      <c r="B62" s="20" t="s">
        <v>61</v>
      </c>
      <c r="C62" s="45" t="s">
        <v>60</v>
      </c>
      <c r="D62" s="46">
        <v>1</v>
      </c>
      <c r="E62" s="37"/>
      <c r="F62" s="43"/>
      <c r="G62" s="47"/>
      <c r="H62" s="48">
        <f t="shared" si="16"/>
        <v>0</v>
      </c>
    </row>
    <row r="63" spans="1:8" ht="13.5" customHeight="1" thickBot="1" x14ac:dyDescent="0.3">
      <c r="A63" s="101" t="s">
        <v>62</v>
      </c>
      <c r="B63" s="102"/>
      <c r="C63" s="102"/>
      <c r="D63" s="103"/>
      <c r="E63" s="104">
        <f>SUM(F7:F62)</f>
        <v>0</v>
      </c>
      <c r="F63" s="105"/>
      <c r="G63" s="104">
        <f>SUM(H7:H62)</f>
        <v>0</v>
      </c>
      <c r="H63" s="106"/>
    </row>
    <row r="64" spans="1:8" s="59" customFormat="1" ht="19.5" customHeight="1" thickBot="1" x14ac:dyDescent="0.35">
      <c r="A64" s="107" t="s">
        <v>63</v>
      </c>
      <c r="B64" s="108"/>
      <c r="C64" s="108"/>
      <c r="D64" s="108"/>
      <c r="E64" s="109">
        <f>E63+G63</f>
        <v>0</v>
      </c>
      <c r="F64" s="109"/>
      <c r="G64" s="109"/>
      <c r="H64" s="110"/>
    </row>
    <row r="66" spans="1:8" ht="27.6" customHeight="1" x14ac:dyDescent="0.25">
      <c r="A66" s="87"/>
      <c r="B66" s="88"/>
      <c r="C66" s="88"/>
      <c r="D66" s="88"/>
      <c r="E66" s="88"/>
      <c r="F66" s="88"/>
      <c r="G66" s="88"/>
      <c r="H66" s="88"/>
    </row>
    <row r="67" spans="1:8" x14ac:dyDescent="0.25">
      <c r="A67" s="87"/>
      <c r="B67" s="88"/>
      <c r="C67" s="88"/>
      <c r="D67" s="88"/>
      <c r="E67" s="88"/>
      <c r="F67" s="88"/>
      <c r="G67" s="88"/>
      <c r="H67" s="88"/>
    </row>
  </sheetData>
  <mergeCells count="16">
    <mergeCell ref="A66:H66"/>
    <mergeCell ref="A67:H67"/>
    <mergeCell ref="A1:H1"/>
    <mergeCell ref="B2:H2"/>
    <mergeCell ref="B3:H3"/>
    <mergeCell ref="A4:A5"/>
    <mergeCell ref="B4:B5"/>
    <mergeCell ref="C4:C5"/>
    <mergeCell ref="D4:D5"/>
    <mergeCell ref="E4:F4"/>
    <mergeCell ref="G4:H4"/>
    <mergeCell ref="A63:D63"/>
    <mergeCell ref="E63:F63"/>
    <mergeCell ref="G63:H63"/>
    <mergeCell ref="A64:D64"/>
    <mergeCell ref="E64:H64"/>
  </mergeCells>
  <pageMargins left="0.7" right="0.7" top="0.78740157499999996" bottom="0.78740157499999996" header="0.3" footer="0.3"/>
  <pageSetup paperSize="9" scale="6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111" t="s">
        <v>0</v>
      </c>
      <c r="B1" s="111"/>
      <c r="C1" s="112"/>
      <c r="D1" s="111"/>
      <c r="E1" s="111"/>
      <c r="F1" s="111"/>
      <c r="G1" s="111"/>
    </row>
    <row r="2" spans="1:7" ht="24.9" customHeight="1" x14ac:dyDescent="0.25">
      <c r="A2" s="7" t="s">
        <v>5</v>
      </c>
      <c r="B2" s="6"/>
      <c r="C2" s="113"/>
      <c r="D2" s="113"/>
      <c r="E2" s="113"/>
      <c r="F2" s="113"/>
      <c r="G2" s="114"/>
    </row>
    <row r="3" spans="1:7" ht="24.9" hidden="1" customHeight="1" x14ac:dyDescent="0.25">
      <c r="A3" s="7" t="s">
        <v>1</v>
      </c>
      <c r="B3" s="6"/>
      <c r="C3" s="113"/>
      <c r="D3" s="113"/>
      <c r="E3" s="113"/>
      <c r="F3" s="113"/>
      <c r="G3" s="114"/>
    </row>
    <row r="4" spans="1:7" ht="24.9" hidden="1" customHeight="1" x14ac:dyDescent="0.25">
      <c r="A4" s="7" t="s">
        <v>2</v>
      </c>
      <c r="B4" s="6"/>
      <c r="C4" s="113"/>
      <c r="D4" s="113"/>
      <c r="E4" s="113"/>
      <c r="F4" s="113"/>
      <c r="G4" s="114"/>
    </row>
    <row r="5" spans="1:7" hidden="1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VON VO</vt:lpstr>
      <vt:lpstr>VO</vt:lpstr>
      <vt:lpstr>VzorPolozky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PDSKADAVY</dc:creator>
  <cp:lastModifiedBy>Jaroslav Kulička</cp:lastModifiedBy>
  <cp:lastPrinted>2020-05-25T12:44:13Z</cp:lastPrinted>
  <dcterms:created xsi:type="dcterms:W3CDTF">2009-04-08T07:15:50Z</dcterms:created>
  <dcterms:modified xsi:type="dcterms:W3CDTF">2022-06-14T11:13:17Z</dcterms:modified>
</cp:coreProperties>
</file>